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4\1-enero\contabilidad\mesdeenero2024\Presupuesto aprobado\"/>
    </mc:Choice>
  </mc:AlternateContent>
  <bookViews>
    <workbookView xWindow="0" yWindow="0" windowWidth="28800" windowHeight="12180"/>
  </bookViews>
  <sheets>
    <sheet name="P1 Presupuesto Aproba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D26" i="1"/>
  <c r="C53" i="1"/>
  <c r="C27" i="1"/>
  <c r="B53" i="1"/>
  <c r="D64" i="1"/>
  <c r="D63" i="1" s="1"/>
  <c r="D55" i="1"/>
  <c r="D56" i="1"/>
  <c r="D57" i="1"/>
  <c r="D58" i="1"/>
  <c r="D59" i="1"/>
  <c r="D60" i="1"/>
  <c r="D61" i="1"/>
  <c r="D62" i="1"/>
  <c r="D54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28" i="1"/>
  <c r="D19" i="1"/>
  <c r="D20" i="1"/>
  <c r="D21" i="1"/>
  <c r="D22" i="1"/>
  <c r="D23" i="1"/>
  <c r="D24" i="1"/>
  <c r="D25" i="1"/>
  <c r="D18" i="1"/>
  <c r="D17" i="1" s="1"/>
  <c r="D13" i="1"/>
  <c r="D14" i="1"/>
  <c r="D15" i="1"/>
  <c r="D16" i="1"/>
  <c r="D12" i="1"/>
  <c r="B11" i="1"/>
  <c r="C63" i="1"/>
  <c r="D11" i="1" l="1"/>
  <c r="C84" i="1"/>
  <c r="C10" i="1"/>
  <c r="D53" i="1"/>
  <c r="D27" i="1"/>
  <c r="B63" i="1"/>
  <c r="B27" i="1"/>
  <c r="D10" i="1" l="1"/>
  <c r="D84" i="1"/>
  <c r="B10" i="1"/>
  <c r="B84" i="1"/>
</calcChain>
</file>

<file path=xl/sharedStrings.xml><?xml version="1.0" encoding="utf-8"?>
<sst xmlns="http://schemas.openxmlformats.org/spreadsheetml/2006/main" count="92" uniqueCount="92">
  <si>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</si>
  <si>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</si>
  <si>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</si>
  <si>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</si>
  <si>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</si>
  <si>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</si>
  <si>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</si>
  <si>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</si>
  <si>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</si>
  <si>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</si>
  <si>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</si>
  <si>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</si>
  <si>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</si>
  <si>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</si>
  <si>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</si>
  <si>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</si>
  <si>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</si>
  <si>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</si>
  <si>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</si>
  <si>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</si>
  <si>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</si>
  <si>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</si>
  <si>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</si>
  <si>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</si>
  <si>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</si>
  <si>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</si>
  <si>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</si>
  <si>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</si>
  <si>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</si>
  <si>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</si>
  <si>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</si>
  <si>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</si>
  <si>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</si>
  <si>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</si>
  <si>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</si>
  <si>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</si>
  <si>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</si>
  <si>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</si>
  <si>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</si>
  <si>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</si>
  <si>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</si>
  <si>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</si>
  <si>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</si>
  <si>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</si>
  <si>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</si>
  <si>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</si>
  <si>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</si>
  <si>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</si>
  <si>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</si>
  <si>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</si>
  <si>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</si>
  <si>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</si>
  <si>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</si>
  <si>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</si>
  <si>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</si>
  <si>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</si>
  <si>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</si>
  <si>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</si>
  <si>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</si>
  <si>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</si>
  <si>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</si>
  <si>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</si>
  <si>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</si>
  <si>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</si>
  <si>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</si>
  <si>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</si>
  <si>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</si>
  <si>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</si>
  <si>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</si>
  <si>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</si>
  <si>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</si>
  <si>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</si>
  <si>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</si>
  <si>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</si>
  <si>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</si>
  <si>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</si>
  <si>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</si>
  <si>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</si>
  <si>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</si>
  <si>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</si>
  <si>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</si>
  <si>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</si>
  <si>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</si>
  <si>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SERVICIO NACIONAL DE PROTECCION AMBIENTAL</t>
  </si>
  <si>
    <t>Director Financiero SENPA.</t>
  </si>
  <si>
    <t>Primer Teniente Contador, FARD.</t>
  </si>
  <si>
    <t>Lic. JUAN GABRIEL SANTA MATOS</t>
  </si>
  <si>
    <t>Año 2024</t>
  </si>
  <si>
    <t>Presupuesto Vigente</t>
  </si>
  <si>
    <t>2.2.9 - OTRAS CONTRATACIONES DE SERVICIOS</t>
  </si>
  <si>
    <t>Fuente: SIGEF</t>
  </si>
  <si>
    <t>Fecha de registro: Del 01 de Enero hasta el 31 de Diciembre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</si>
</sst>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164" fontId="0" fillId="0" borderId="0" xfId="0" applyNumberFormat="1"/>
    <xf numFmtId="164" fontId="3" fillId="0" borderId="0" xfId="0" applyNumberFormat="1" applyFont="1"/>
    <xf numFmtId="164" fontId="3" fillId="0" borderId="1" xfId="0" applyNumberFormat="1" applyFont="1" applyBorder="1"/>
    <xf numFmtId="165" fontId="3" fillId="0" borderId="1" xfId="1" applyFont="1" applyBorder="1" applyAlignment="1">
      <alignment horizontal="left" vertical="center" wrapText="1"/>
    </xf>
    <xf numFmtId="165" fontId="9" fillId="0" borderId="0" xfId="1" applyFont="1" applyAlignment="1">
      <alignment horizontal="right" vertical="center" wrapText="1"/>
    </xf>
    <xf numFmtId="165" fontId="1" fillId="0" borderId="0" xfId="1" applyFont="1" applyAlignment="1">
      <alignment vertical="center" wrapText="1"/>
    </xf>
    <xf numFmtId="165" fontId="1" fillId="0" borderId="0" xfId="1" applyFont="1"/>
    <xf numFmtId="2" fontId="0" fillId="0" borderId="0" xfId="0" applyNumberFormat="1"/>
    <xf numFmtId="165" fontId="9" fillId="0" borderId="0" xfId="1" applyFont="1" applyAlignment="1">
      <alignment vertical="center" wrapText="1"/>
    </xf>
    <xf numFmtId="165" fontId="0" fillId="0" borderId="0" xfId="1" applyFont="1" applyAlignment="1">
      <alignment vertical="center" wrapText="1"/>
    </xf>
    <xf numFmtId="165" fontId="1" fillId="0" borderId="0" xfId="1" applyFont="1" applyAlignment="1">
      <alignment horizontal="center"/>
    </xf>
    <xf numFmtId="2" fontId="1" fillId="0" borderId="0" xfId="1" applyNumberFormat="1" applyFont="1" applyAlignment="1">
      <alignment vertical="center" wrapText="1"/>
    </xf>
    <xf numFmtId="164" fontId="9" fillId="0" borderId="0" xfId="0" applyNumberFormat="1" applyFont="1"/>
    <xf numFmtId="165" fontId="0" fillId="3" borderId="0" xfId="0" applyNumberFormat="1" applyFill="1"/>
    <xf numFmtId="165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165" fontId="2" fillId="2" borderId="7" xfId="1" applyFont="1" applyFill="1" applyBorder="1" applyAlignment="1">
      <alignment horizontal="center" vertical="center" wrapText="1"/>
    </xf>
    <xf numFmtId="165" fontId="2" fillId="2" borderId="8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0" fontId="10" fillId="0" borderId="0" xfId="0" applyFont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2</xdr:col>
      <xdr:colOff>962025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839076" y="523875"/>
          <a:ext cx="13525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0</xdr:colOff>
      <xdr:row>0</xdr:row>
      <xdr:rowOff>133350</xdr:rowOff>
    </xdr:from>
    <xdr:to>
      <xdr:col>0</xdr:col>
      <xdr:colOff>2295525</xdr:colOff>
      <xdr:row>5</xdr:row>
      <xdr:rowOff>39243</xdr:rowOff>
    </xdr:to>
    <xdr:pic>
      <xdr:nvPicPr>
        <xdr:cNvPr id="6" name="Imagen 5" descr="Resultado de imagen para logo de las fuerzas armada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2295525" cy="111556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 editAs="oneCell">
    <xdr:from>
      <xdr:col>1</xdr:col>
      <xdr:colOff>733425</xdr:colOff>
      <xdr:row>1</xdr:row>
      <xdr:rowOff>83763</xdr:rowOff>
    </xdr:from>
    <xdr:to>
      <xdr:col>3</xdr:col>
      <xdr:colOff>161925</xdr:colOff>
      <xdr:row>5</xdr:row>
      <xdr:rowOff>171686</xdr:rowOff>
    </xdr:to>
    <xdr:pic>
      <xdr:nvPicPr>
        <xdr:cNvPr id="9" name="Imagen 8" descr="Resultado de imagen para logo SENP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274263"/>
          <a:ext cx="1714500" cy="1107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7"/>
  <sheetViews>
    <sheetView showGridLines="0" tabSelected="1" workbookViewId="0">
      <selection activeCell="A94" sqref="A94"/>
    </sheetView>
  </sheetViews>
  <sheetFormatPr baseColWidth="10" defaultColWidth="11.42578125" defaultRowHeight="15" x14ac:dyDescent="0.25"/>
  <cols>
    <col min="1" max="1" width="103.7109375" customWidth="1"/>
    <col min="2" max="2" width="17.5703125" customWidth="1"/>
    <col min="3" max="3" width="16.7109375" customWidth="1"/>
    <col min="4" max="4" width="16.28515625" customWidth="1"/>
    <col min="5" max="5" width="12.140625" customWidth="1"/>
  </cols>
  <sheetData>
    <row r="3" spans="1:14" ht="28.5" customHeight="1" x14ac:dyDescent="0.25">
      <c r="A3" s="29" t="s">
        <v>82</v>
      </c>
      <c r="B3" s="30"/>
      <c r="C3" s="30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21" customHeight="1" x14ac:dyDescent="0.25">
      <c r="A4" s="27" t="s">
        <v>83</v>
      </c>
      <c r="B4" s="28"/>
      <c r="C4" s="28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5.75" x14ac:dyDescent="0.25">
      <c r="A5" s="38" t="s">
        <v>87</v>
      </c>
      <c r="B5" s="39"/>
      <c r="C5" s="39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5.75" customHeight="1" x14ac:dyDescent="0.25">
      <c r="A6" s="31" t="s">
        <v>75</v>
      </c>
      <c r="B6" s="32"/>
      <c r="C6" s="32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15.75" customHeight="1" x14ac:dyDescent="0.25">
      <c r="A7" s="31" t="s">
        <v>76</v>
      </c>
      <c r="B7" s="32"/>
      <c r="C7" s="32"/>
      <c r="D7" s="9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5" customHeight="1" x14ac:dyDescent="0.25">
      <c r="A8" s="33" t="s">
        <v>65</v>
      </c>
      <c r="B8" s="34" t="s">
        <v>78</v>
      </c>
      <c r="C8" s="36" t="s">
        <v>77</v>
      </c>
      <c r="D8" s="36" t="s">
        <v>88</v>
      </c>
    </row>
    <row r="9" spans="1:14" ht="23.25" customHeight="1" x14ac:dyDescent="0.25">
      <c r="A9" s="33"/>
      <c r="B9" s="35"/>
      <c r="C9" s="37"/>
      <c r="D9" s="37"/>
    </row>
    <row r="10" spans="1:14" x14ac:dyDescent="0.25">
      <c r="A10" s="1" t="s">
        <v>0</v>
      </c>
      <c r="B10" s="13">
        <f>B11+B17+B27+B53+B63</f>
        <v>175132118</v>
      </c>
      <c r="C10" s="13">
        <f>C11+C17+C27+C53+C63</f>
        <v>0</v>
      </c>
      <c r="D10" s="13">
        <f>D11+D17+D27+D53+D63</f>
        <v>175132118</v>
      </c>
    </row>
    <row r="11" spans="1:14" ht="17.25" x14ac:dyDescent="0.25">
      <c r="A11" s="2" t="s">
        <v>1</v>
      </c>
      <c r="B11" s="14">
        <f>B12+B13+B14+B15+B16</f>
        <v>117634000</v>
      </c>
      <c r="C11" s="14"/>
      <c r="D11" s="14">
        <f>D12+D13+D14+D16</f>
        <v>117634000</v>
      </c>
    </row>
    <row r="12" spans="1:14" x14ac:dyDescent="0.25">
      <c r="A12" s="3" t="s">
        <v>2</v>
      </c>
      <c r="B12" s="15">
        <v>112156000</v>
      </c>
      <c r="C12" s="15"/>
      <c r="D12" s="15">
        <f>B12+C12</f>
        <v>112156000</v>
      </c>
    </row>
    <row r="13" spans="1:14" x14ac:dyDescent="0.25">
      <c r="A13" s="3" t="s">
        <v>3</v>
      </c>
      <c r="B13" s="15">
        <v>3000000</v>
      </c>
      <c r="C13" s="15"/>
      <c r="D13" s="15">
        <f t="shared" ref="D13:D16" si="0">B13+C13</f>
        <v>3000000</v>
      </c>
    </row>
    <row r="14" spans="1:14" x14ac:dyDescent="0.25">
      <c r="A14" s="3" t="s">
        <v>4</v>
      </c>
      <c r="B14" s="17">
        <v>0</v>
      </c>
      <c r="C14" s="17"/>
      <c r="D14" s="15">
        <f t="shared" si="0"/>
        <v>0</v>
      </c>
    </row>
    <row r="15" spans="1:14" x14ac:dyDescent="0.25">
      <c r="A15" s="3" t="s">
        <v>5</v>
      </c>
      <c r="B15" s="17">
        <v>0</v>
      </c>
      <c r="C15" s="17"/>
      <c r="D15" s="15">
        <f t="shared" si="0"/>
        <v>0</v>
      </c>
    </row>
    <row r="16" spans="1:14" x14ac:dyDescent="0.25">
      <c r="A16" s="3" t="s">
        <v>6</v>
      </c>
      <c r="B16" s="15">
        <v>2478000</v>
      </c>
      <c r="C16" s="15"/>
      <c r="D16" s="15">
        <f t="shared" si="0"/>
        <v>2478000</v>
      </c>
    </row>
    <row r="17" spans="1:4" ht="17.25" x14ac:dyDescent="0.25">
      <c r="A17" s="2" t="s">
        <v>7</v>
      </c>
      <c r="B17" s="18">
        <f>B18+B19+B20+B21+B22+B23+B24+B25+B26</f>
        <v>13882928</v>
      </c>
      <c r="C17" s="18">
        <f>C18+C19+C20+C21+C22+C23+C24+C25+C26</f>
        <v>-533885</v>
      </c>
      <c r="D17" s="18">
        <f>D18+D19+D20+D21+D22+D23+D24+D25+D26</f>
        <v>13349043</v>
      </c>
    </row>
    <row r="18" spans="1:4" x14ac:dyDescent="0.25">
      <c r="A18" s="3" t="s">
        <v>8</v>
      </c>
      <c r="B18" s="15">
        <v>6463885</v>
      </c>
      <c r="C18" s="16">
        <v>-2583885</v>
      </c>
      <c r="D18" s="23">
        <f>B18+C18</f>
        <v>3880000</v>
      </c>
    </row>
    <row r="19" spans="1:4" x14ac:dyDescent="0.25">
      <c r="A19" s="3" t="s">
        <v>9</v>
      </c>
      <c r="B19" s="15">
        <v>470000</v>
      </c>
      <c r="C19" s="16">
        <v>250000</v>
      </c>
      <c r="D19" s="23">
        <f t="shared" ref="D19:D26" si="1">B19+C19</f>
        <v>720000</v>
      </c>
    </row>
    <row r="20" spans="1:4" x14ac:dyDescent="0.25">
      <c r="A20" s="3" t="s">
        <v>10</v>
      </c>
      <c r="B20" s="19">
        <v>5200000</v>
      </c>
      <c r="C20" s="16"/>
      <c r="D20" s="23">
        <f t="shared" si="1"/>
        <v>5200000</v>
      </c>
    </row>
    <row r="21" spans="1:4" x14ac:dyDescent="0.25">
      <c r="A21" s="3" t="s">
        <v>11</v>
      </c>
      <c r="B21" s="19">
        <v>150000</v>
      </c>
      <c r="C21" s="16"/>
      <c r="D21" s="23">
        <f t="shared" si="1"/>
        <v>150000</v>
      </c>
    </row>
    <row r="22" spans="1:4" x14ac:dyDescent="0.25">
      <c r="A22" s="3" t="s">
        <v>12</v>
      </c>
      <c r="B22" s="15">
        <v>460204</v>
      </c>
      <c r="C22" s="16"/>
      <c r="D22" s="23">
        <f t="shared" si="1"/>
        <v>460204</v>
      </c>
    </row>
    <row r="23" spans="1:4" x14ac:dyDescent="0.25">
      <c r="A23" s="3" t="s">
        <v>13</v>
      </c>
      <c r="B23" s="15">
        <v>802066</v>
      </c>
      <c r="C23" s="16"/>
      <c r="D23" s="23">
        <f t="shared" si="1"/>
        <v>802066</v>
      </c>
    </row>
    <row r="24" spans="1:4" x14ac:dyDescent="0.25">
      <c r="A24" s="3" t="s">
        <v>14</v>
      </c>
      <c r="B24" s="15">
        <v>253020</v>
      </c>
      <c r="C24" s="16"/>
      <c r="D24" s="23">
        <f t="shared" si="1"/>
        <v>253020</v>
      </c>
    </row>
    <row r="25" spans="1:4" x14ac:dyDescent="0.25">
      <c r="A25" s="3" t="s">
        <v>15</v>
      </c>
      <c r="B25" s="15">
        <v>83753</v>
      </c>
      <c r="C25" s="16"/>
      <c r="D25" s="23">
        <f t="shared" si="1"/>
        <v>83753</v>
      </c>
    </row>
    <row r="26" spans="1:4" x14ac:dyDescent="0.25">
      <c r="A26" s="3" t="s">
        <v>89</v>
      </c>
      <c r="B26" s="15">
        <v>0</v>
      </c>
      <c r="C26" s="16">
        <v>1800000</v>
      </c>
      <c r="D26" s="23">
        <f t="shared" si="1"/>
        <v>1800000</v>
      </c>
    </row>
    <row r="27" spans="1:4" ht="17.25" x14ac:dyDescent="0.25">
      <c r="A27" s="2" t="s">
        <v>16</v>
      </c>
      <c r="B27" s="18">
        <f>B28+B29+B30+B31+B32+B33+B34+B35+B36</f>
        <v>36519515</v>
      </c>
      <c r="C27" s="18">
        <f>C28+C29+C30+C31+C32+C33+C34+C35+C36</f>
        <v>-166115</v>
      </c>
      <c r="D27" s="18">
        <f>D28+D29+D30+D31+D32+D33+D34+D35+D36</f>
        <v>36353400</v>
      </c>
    </row>
    <row r="28" spans="1:4" x14ac:dyDescent="0.25">
      <c r="A28" s="3" t="s">
        <v>17</v>
      </c>
      <c r="B28" s="15">
        <v>11970223</v>
      </c>
      <c r="C28" s="16"/>
      <c r="D28" s="24">
        <f>B28+C28</f>
        <v>11970223</v>
      </c>
    </row>
    <row r="29" spans="1:4" x14ac:dyDescent="0.25">
      <c r="A29" s="3" t="s">
        <v>18</v>
      </c>
      <c r="B29" s="15">
        <v>2500000</v>
      </c>
      <c r="C29" s="16">
        <v>1783885</v>
      </c>
      <c r="D29" s="24">
        <f t="shared" ref="D29:D52" si="2">B29+C29</f>
        <v>4283885</v>
      </c>
    </row>
    <row r="30" spans="1:4" x14ac:dyDescent="0.25">
      <c r="A30" s="3" t="s">
        <v>19</v>
      </c>
      <c r="B30" s="15">
        <v>1450000</v>
      </c>
      <c r="C30" s="16">
        <v>450000</v>
      </c>
      <c r="D30" s="24">
        <f t="shared" si="2"/>
        <v>1900000</v>
      </c>
    </row>
    <row r="31" spans="1:4" x14ac:dyDescent="0.25">
      <c r="A31" s="3" t="s">
        <v>20</v>
      </c>
      <c r="B31" s="15">
        <v>13092</v>
      </c>
      <c r="C31" s="16">
        <v>100000</v>
      </c>
      <c r="D31" s="24">
        <f t="shared" si="2"/>
        <v>113092</v>
      </c>
    </row>
    <row r="32" spans="1:4" x14ac:dyDescent="0.25">
      <c r="A32" s="3" t="s">
        <v>21</v>
      </c>
      <c r="B32" s="15">
        <v>2700000</v>
      </c>
      <c r="C32" s="16">
        <v>-2300000</v>
      </c>
      <c r="D32" s="24">
        <f t="shared" si="2"/>
        <v>400000</v>
      </c>
    </row>
    <row r="33" spans="1:4" x14ac:dyDescent="0.25">
      <c r="A33" s="3" t="s">
        <v>22</v>
      </c>
      <c r="B33" s="15">
        <v>700000</v>
      </c>
      <c r="C33" s="16">
        <v>100000</v>
      </c>
      <c r="D33" s="24">
        <f t="shared" si="2"/>
        <v>800000</v>
      </c>
    </row>
    <row r="34" spans="1:4" x14ac:dyDescent="0.25">
      <c r="A34" s="3" t="s">
        <v>23</v>
      </c>
      <c r="B34" s="15">
        <v>12876200</v>
      </c>
      <c r="C34" s="16">
        <v>700000</v>
      </c>
      <c r="D34" s="24">
        <f t="shared" si="2"/>
        <v>13576200</v>
      </c>
    </row>
    <row r="35" spans="1:4" x14ac:dyDescent="0.25">
      <c r="A35" s="3" t="s">
        <v>24</v>
      </c>
      <c r="B35" s="17"/>
      <c r="C35" s="17"/>
      <c r="D35" s="24">
        <f t="shared" si="2"/>
        <v>0</v>
      </c>
    </row>
    <row r="36" spans="1:4" x14ac:dyDescent="0.25">
      <c r="A36" s="3" t="s">
        <v>25</v>
      </c>
      <c r="B36" s="15">
        <v>4310000</v>
      </c>
      <c r="C36" s="16">
        <v>-1000000</v>
      </c>
      <c r="D36" s="24">
        <f t="shared" si="2"/>
        <v>3310000</v>
      </c>
    </row>
    <row r="37" spans="1:4" x14ac:dyDescent="0.25">
      <c r="A37" s="2" t="s">
        <v>26</v>
      </c>
      <c r="B37" s="11"/>
      <c r="C37" s="10"/>
      <c r="D37" s="24">
        <f t="shared" si="2"/>
        <v>0</v>
      </c>
    </row>
    <row r="38" spans="1:4" x14ac:dyDescent="0.25">
      <c r="A38" s="3" t="s">
        <v>27</v>
      </c>
      <c r="B38" s="10"/>
      <c r="C38" s="10"/>
      <c r="D38" s="24">
        <f t="shared" si="2"/>
        <v>0</v>
      </c>
    </row>
    <row r="39" spans="1:4" x14ac:dyDescent="0.25">
      <c r="A39" s="3" t="s">
        <v>28</v>
      </c>
      <c r="B39" s="10"/>
      <c r="C39" s="10"/>
      <c r="D39" s="24">
        <f t="shared" si="2"/>
        <v>0</v>
      </c>
    </row>
    <row r="40" spans="1:4" x14ac:dyDescent="0.25">
      <c r="A40" s="3" t="s">
        <v>29</v>
      </c>
      <c r="B40" s="10"/>
      <c r="C40" s="10"/>
      <c r="D40" s="24">
        <f t="shared" si="2"/>
        <v>0</v>
      </c>
    </row>
    <row r="41" spans="1:4" x14ac:dyDescent="0.25">
      <c r="A41" s="3" t="s">
        <v>30</v>
      </c>
      <c r="B41" s="10"/>
      <c r="C41" s="10"/>
      <c r="D41" s="24">
        <f t="shared" si="2"/>
        <v>0</v>
      </c>
    </row>
    <row r="42" spans="1:4" x14ac:dyDescent="0.25">
      <c r="A42" s="3" t="s">
        <v>31</v>
      </c>
      <c r="B42" s="10"/>
      <c r="C42" s="10"/>
      <c r="D42" s="24">
        <f t="shared" si="2"/>
        <v>0</v>
      </c>
    </row>
    <row r="43" spans="1:4" x14ac:dyDescent="0.25">
      <c r="A43" s="3" t="s">
        <v>32</v>
      </c>
      <c r="B43" s="10"/>
      <c r="C43" s="10"/>
      <c r="D43" s="24">
        <f t="shared" si="2"/>
        <v>0</v>
      </c>
    </row>
    <row r="44" spans="1:4" x14ac:dyDescent="0.25">
      <c r="A44" s="3" t="s">
        <v>33</v>
      </c>
      <c r="B44" s="10"/>
      <c r="C44" s="10"/>
      <c r="D44" s="24">
        <f t="shared" si="2"/>
        <v>0</v>
      </c>
    </row>
    <row r="45" spans="1:4" x14ac:dyDescent="0.25">
      <c r="A45" s="3" t="s">
        <v>34</v>
      </c>
      <c r="B45" s="10"/>
      <c r="C45" s="10"/>
      <c r="D45" s="24">
        <f t="shared" si="2"/>
        <v>0</v>
      </c>
    </row>
    <row r="46" spans="1:4" x14ac:dyDescent="0.25">
      <c r="A46" s="2" t="s">
        <v>35</v>
      </c>
      <c r="B46" s="11"/>
      <c r="C46" s="10"/>
      <c r="D46" s="24">
        <f t="shared" si="2"/>
        <v>0</v>
      </c>
    </row>
    <row r="47" spans="1:4" x14ac:dyDescent="0.25">
      <c r="A47" s="3" t="s">
        <v>36</v>
      </c>
      <c r="B47" s="10"/>
      <c r="C47" s="10"/>
      <c r="D47" s="24">
        <f t="shared" si="2"/>
        <v>0</v>
      </c>
    </row>
    <row r="48" spans="1:4" x14ac:dyDescent="0.25">
      <c r="A48" s="3" t="s">
        <v>37</v>
      </c>
      <c r="B48" s="10"/>
      <c r="C48" s="10"/>
      <c r="D48" s="24">
        <f t="shared" si="2"/>
        <v>0</v>
      </c>
    </row>
    <row r="49" spans="1:4" x14ac:dyDescent="0.25">
      <c r="A49" s="3" t="s">
        <v>38</v>
      </c>
      <c r="B49" s="10"/>
      <c r="C49" s="10"/>
      <c r="D49" s="24">
        <f t="shared" si="2"/>
        <v>0</v>
      </c>
    </row>
    <row r="50" spans="1:4" x14ac:dyDescent="0.25">
      <c r="A50" s="3" t="s">
        <v>39</v>
      </c>
      <c r="B50" s="10"/>
      <c r="C50" s="10"/>
      <c r="D50" s="24">
        <f t="shared" si="2"/>
        <v>0</v>
      </c>
    </row>
    <row r="51" spans="1:4" x14ac:dyDescent="0.25">
      <c r="A51" s="3" t="s">
        <v>40</v>
      </c>
      <c r="B51" s="10"/>
      <c r="C51" s="10"/>
      <c r="D51" s="24">
        <f t="shared" si="2"/>
        <v>0</v>
      </c>
    </row>
    <row r="52" spans="1:4" x14ac:dyDescent="0.25">
      <c r="A52" s="3" t="s">
        <v>41</v>
      </c>
      <c r="B52" s="10"/>
      <c r="C52" s="10"/>
      <c r="D52" s="24">
        <f t="shared" si="2"/>
        <v>0</v>
      </c>
    </row>
    <row r="53" spans="1:4" ht="17.25" x14ac:dyDescent="0.25">
      <c r="A53" s="2" t="s">
        <v>42</v>
      </c>
      <c r="B53" s="18">
        <f>B54+B55+B56+B57+B58+B59+B60+B61+B62</f>
        <v>5907898</v>
      </c>
      <c r="C53" s="18">
        <f>C54+C55+C56+C57+C58+C59+C60+C61+C62</f>
        <v>700000</v>
      </c>
      <c r="D53" s="18">
        <f t="shared" ref="D53" si="3">D54+D55+D56+D57+D58+D59+D60+D61+D62</f>
        <v>6607898</v>
      </c>
    </row>
    <row r="54" spans="1:4" x14ac:dyDescent="0.25">
      <c r="A54" s="3" t="s">
        <v>43</v>
      </c>
      <c r="B54" s="15">
        <v>322898</v>
      </c>
      <c r="C54" s="20">
        <v>700000</v>
      </c>
      <c r="D54" s="24">
        <f>B54+C54</f>
        <v>1022898</v>
      </c>
    </row>
    <row r="55" spans="1:4" x14ac:dyDescent="0.25">
      <c r="A55" s="3" t="s">
        <v>44</v>
      </c>
      <c r="B55" s="21"/>
      <c r="C55" s="16"/>
      <c r="D55" s="24">
        <f t="shared" ref="D55:D62" si="4">B55+C55</f>
        <v>0</v>
      </c>
    </row>
    <row r="56" spans="1:4" x14ac:dyDescent="0.25">
      <c r="A56" s="3" t="s">
        <v>45</v>
      </c>
      <c r="B56" s="17"/>
      <c r="C56" s="17"/>
      <c r="D56" s="24">
        <f t="shared" si="4"/>
        <v>0</v>
      </c>
    </row>
    <row r="57" spans="1:4" x14ac:dyDescent="0.25">
      <c r="A57" s="3" t="s">
        <v>46</v>
      </c>
      <c r="B57" s="15">
        <v>5400000</v>
      </c>
      <c r="C57" s="16"/>
      <c r="D57" s="24">
        <f t="shared" si="4"/>
        <v>5400000</v>
      </c>
    </row>
    <row r="58" spans="1:4" x14ac:dyDescent="0.25">
      <c r="A58" s="3" t="s">
        <v>47</v>
      </c>
      <c r="B58" s="15">
        <v>185000</v>
      </c>
      <c r="C58" s="16"/>
      <c r="D58" s="24">
        <f t="shared" si="4"/>
        <v>185000</v>
      </c>
    </row>
    <row r="59" spans="1:4" x14ac:dyDescent="0.25">
      <c r="A59" s="3" t="s">
        <v>48</v>
      </c>
      <c r="B59" s="17"/>
      <c r="C59" s="17"/>
      <c r="D59" s="24">
        <f t="shared" si="4"/>
        <v>0</v>
      </c>
    </row>
    <row r="60" spans="1:4" x14ac:dyDescent="0.25">
      <c r="A60" s="3" t="s">
        <v>49</v>
      </c>
      <c r="B60" s="17"/>
      <c r="C60" s="17"/>
      <c r="D60" s="24">
        <f t="shared" si="4"/>
        <v>0</v>
      </c>
    </row>
    <row r="61" spans="1:4" x14ac:dyDescent="0.25">
      <c r="A61" s="3" t="s">
        <v>50</v>
      </c>
      <c r="B61" s="17"/>
      <c r="C61" s="17"/>
      <c r="D61" s="24">
        <f t="shared" si="4"/>
        <v>0</v>
      </c>
    </row>
    <row r="62" spans="1:4" x14ac:dyDescent="0.25">
      <c r="A62" s="3" t="s">
        <v>51</v>
      </c>
      <c r="B62" s="21"/>
      <c r="C62" s="16"/>
      <c r="D62" s="24">
        <f t="shared" si="4"/>
        <v>0</v>
      </c>
    </row>
    <row r="63" spans="1:4" ht="17.25" x14ac:dyDescent="0.25">
      <c r="A63" s="2" t="s">
        <v>52</v>
      </c>
      <c r="B63" s="18">
        <f>B64+B65+B66+B67</f>
        <v>1187777</v>
      </c>
      <c r="C63" s="18">
        <f t="shared" ref="C63:D63" si="5">C64+C65+C66+C67</f>
        <v>0</v>
      </c>
      <c r="D63" s="18">
        <f t="shared" si="5"/>
        <v>1187777</v>
      </c>
    </row>
    <row r="64" spans="1:4" x14ac:dyDescent="0.25">
      <c r="A64" s="3" t="s">
        <v>53</v>
      </c>
      <c r="B64" s="15">
        <v>1187777</v>
      </c>
      <c r="C64" s="10"/>
      <c r="D64" s="24">
        <f>B64+C64</f>
        <v>1187777</v>
      </c>
    </row>
    <row r="65" spans="1:3" x14ac:dyDescent="0.25">
      <c r="A65" s="3" t="s">
        <v>54</v>
      </c>
      <c r="B65" s="10"/>
      <c r="C65" s="10"/>
    </row>
    <row r="66" spans="1:3" x14ac:dyDescent="0.25">
      <c r="A66" s="3" t="s">
        <v>55</v>
      </c>
      <c r="B66" s="10"/>
      <c r="C66" s="10"/>
    </row>
    <row r="67" spans="1:3" x14ac:dyDescent="0.25">
      <c r="A67" s="3" t="s">
        <v>56</v>
      </c>
      <c r="B67" s="10"/>
      <c r="C67" s="10"/>
    </row>
    <row r="68" spans="1:3" x14ac:dyDescent="0.25">
      <c r="A68" s="2" t="s">
        <v>57</v>
      </c>
      <c r="B68" s="11"/>
      <c r="C68" s="10"/>
    </row>
    <row r="69" spans="1:3" x14ac:dyDescent="0.25">
      <c r="A69" s="3" t="s">
        <v>58</v>
      </c>
      <c r="B69" s="10"/>
      <c r="C69" s="10"/>
    </row>
    <row r="70" spans="1:3" x14ac:dyDescent="0.25">
      <c r="A70" s="3" t="s">
        <v>59</v>
      </c>
      <c r="B70" s="10"/>
      <c r="C70" s="10"/>
    </row>
    <row r="71" spans="1:3" x14ac:dyDescent="0.25">
      <c r="A71" s="2" t="s">
        <v>60</v>
      </c>
      <c r="B71" s="11"/>
      <c r="C71" s="10"/>
    </row>
    <row r="72" spans="1:3" x14ac:dyDescent="0.25">
      <c r="A72" s="3" t="s">
        <v>61</v>
      </c>
      <c r="B72" s="10"/>
      <c r="C72" s="10"/>
    </row>
    <row r="73" spans="1:3" x14ac:dyDescent="0.25">
      <c r="A73" s="3" t="s">
        <v>62</v>
      </c>
      <c r="B73" s="10"/>
      <c r="C73" s="10"/>
    </row>
    <row r="74" spans="1:3" x14ac:dyDescent="0.25">
      <c r="A74" s="3" t="s">
        <v>63</v>
      </c>
      <c r="B74" s="10"/>
      <c r="C74" s="10"/>
    </row>
    <row r="75" spans="1:3" x14ac:dyDescent="0.25">
      <c r="A75" s="1" t="s">
        <v>66</v>
      </c>
      <c r="B75" s="12"/>
      <c r="C75" s="12"/>
    </row>
    <row r="76" spans="1:3" x14ac:dyDescent="0.25">
      <c r="A76" s="2" t="s">
        <v>67</v>
      </c>
      <c r="B76" s="11"/>
      <c r="C76" s="10"/>
    </row>
    <row r="77" spans="1:3" x14ac:dyDescent="0.25">
      <c r="A77" s="3" t="s">
        <v>68</v>
      </c>
      <c r="B77" s="10"/>
      <c r="C77" s="10"/>
    </row>
    <row r="78" spans="1:3" x14ac:dyDescent="0.25">
      <c r="A78" s="3" t="s">
        <v>69</v>
      </c>
      <c r="B78" s="10"/>
      <c r="C78" s="10"/>
    </row>
    <row r="79" spans="1:3" x14ac:dyDescent="0.25">
      <c r="A79" s="2" t="s">
        <v>70</v>
      </c>
      <c r="B79" s="11"/>
      <c r="C79" s="10"/>
    </row>
    <row r="80" spans="1:3" x14ac:dyDescent="0.25">
      <c r="A80" s="3" t="s">
        <v>71</v>
      </c>
      <c r="B80" s="10"/>
      <c r="C80" s="10"/>
    </row>
    <row r="81" spans="1:4" x14ac:dyDescent="0.25">
      <c r="A81" s="3" t="s">
        <v>72</v>
      </c>
      <c r="B81" s="10"/>
      <c r="C81" s="10"/>
    </row>
    <row r="82" spans="1:4" x14ac:dyDescent="0.25">
      <c r="A82" s="2" t="s">
        <v>73</v>
      </c>
      <c r="B82" s="11"/>
      <c r="C82" s="10"/>
    </row>
    <row r="83" spans="1:4" x14ac:dyDescent="0.25">
      <c r="A83" s="3" t="s">
        <v>74</v>
      </c>
      <c r="B83" s="10"/>
      <c r="C83" s="10"/>
    </row>
    <row r="84" spans="1:4" ht="17.25" x14ac:dyDescent="0.4">
      <c r="A84" s="4" t="s">
        <v>64</v>
      </c>
      <c r="B84" s="22">
        <f>B11+B17+B27+B53+B63</f>
        <v>175132118</v>
      </c>
      <c r="C84" s="22">
        <f>C11+C17+C27+C53+C63</f>
        <v>0</v>
      </c>
      <c r="D84" s="22">
        <f t="shared" ref="D84" si="6">D11+D17+D27+D53+D63</f>
        <v>175132118</v>
      </c>
    </row>
    <row r="85" spans="1:4" x14ac:dyDescent="0.25">
      <c r="A85" s="43" t="s">
        <v>90</v>
      </c>
    </row>
    <row r="86" spans="1:4" ht="15.75" thickBot="1" x14ac:dyDescent="0.3">
      <c r="A86" s="43" t="s">
        <v>91</v>
      </c>
    </row>
    <row r="87" spans="1:4" ht="15.75" thickBot="1" x14ac:dyDescent="0.3">
      <c r="A87" s="42" t="s">
        <v>79</v>
      </c>
    </row>
    <row r="88" spans="1:4" ht="30.75" thickBot="1" x14ac:dyDescent="0.3">
      <c r="A88" s="40" t="s">
        <v>80</v>
      </c>
    </row>
    <row r="89" spans="1:4" ht="60.75" thickBot="1" x14ac:dyDescent="0.3">
      <c r="A89" s="41" t="s">
        <v>81</v>
      </c>
    </row>
    <row r="95" spans="1:4" x14ac:dyDescent="0.25">
      <c r="A95" s="25" t="s">
        <v>86</v>
      </c>
      <c r="B95" s="26"/>
      <c r="C95" s="26"/>
      <c r="D95" s="26"/>
    </row>
    <row r="96" spans="1:4" x14ac:dyDescent="0.25">
      <c r="A96" s="26" t="s">
        <v>85</v>
      </c>
      <c r="B96" s="26"/>
      <c r="C96" s="26"/>
      <c r="D96" s="26"/>
    </row>
    <row r="97" spans="1:4" x14ac:dyDescent="0.25">
      <c r="A97" s="26" t="s">
        <v>84</v>
      </c>
      <c r="B97" s="26"/>
      <c r="C97" s="26"/>
      <c r="D97" s="26"/>
    </row>
  </sheetData>
  <mergeCells count="12">
    <mergeCell ref="A95:D95"/>
    <mergeCell ref="A96:D96"/>
    <mergeCell ref="A97:D97"/>
    <mergeCell ref="A4:C4"/>
    <mergeCell ref="A3:C3"/>
    <mergeCell ref="A7:C7"/>
    <mergeCell ref="A8:A9"/>
    <mergeCell ref="B8:B9"/>
    <mergeCell ref="C8:C9"/>
    <mergeCell ref="A6:C6"/>
    <mergeCell ref="A5:C5"/>
    <mergeCell ref="D8:D9"/>
  </mergeCells>
  <pageMargins left="0.17" right="0.1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Luis Liberato</cp:lastModifiedBy>
  <cp:lastPrinted>2024-01-30T18:48:24Z</cp:lastPrinted>
  <dcterms:created xsi:type="dcterms:W3CDTF">2021-07-29T18:58:50Z</dcterms:created>
  <dcterms:modified xsi:type="dcterms:W3CDTF">2024-02-26T11:17:50Z</dcterms:modified>
</cp:coreProperties>
</file>