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JECUCION FEBRERO 2022\"/>
    </mc:Choice>
  </mc:AlternateContent>
  <bookViews>
    <workbookView xWindow="0" yWindow="0" windowWidth="20490" windowHeight="7650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3" i="3" l="1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Q16" i="2"/>
  <c r="Q73" i="2" l="1"/>
  <c r="P11" i="3" l="1"/>
  <c r="P12" i="3"/>
  <c r="P13" i="3"/>
  <c r="P14" i="3"/>
  <c r="P15" i="3"/>
  <c r="P10" i="3"/>
  <c r="P9" i="3"/>
  <c r="Q82" i="2" l="1"/>
  <c r="Q11" i="2" l="1"/>
  <c r="Q12" i="2"/>
  <c r="Q13" i="2"/>
  <c r="Q14" i="2"/>
  <c r="Q15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Q9" i="2" l="1"/>
</calcChain>
</file>

<file path=xl/sharedStrings.xml><?xml version="1.0" encoding="utf-8"?>
<sst xmlns="http://schemas.openxmlformats.org/spreadsheetml/2006/main" count="291" uniqueCount="112">
  <si>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</si>
  <si>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</si>
  <si>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</si>
  <si>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</si>
  <si>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</si>
  <si>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</si>
  <si>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</si>
  <si>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</si>
  <si>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</si>
  <si>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</si>
  <si>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</si>
  <si>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</si>
  <si>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</si>
  <si>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</si>
  <si>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</si>
  <si>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</si>
  <si>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</si>
  <si>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</si>
  <si>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</si>
  <si>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</si>
  <si>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</si>
  <si>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</si>
  <si>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</si>
  <si>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</si>
  <si>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</si>
  <si>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</si>
  <si>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</si>
  <si>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</si>
  <si>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</si>
  <si>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</si>
  <si>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</si>
  <si>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</si>
  <si>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</si>
  <si>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</si>
  <si>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</si>
  <si>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</si>
  <si>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</si>
  <si>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</si>
  <si>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</si>
  <si>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</si>
  <si>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</si>
  <si>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</si>
  <si>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</si>
  <si>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</si>
  <si>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</si>
  <si>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</si>
  <si>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</si>
  <si>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</si>
  <si>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</si>
  <si>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</si>
  <si>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</si>
  <si>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</si>
  <si>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</si>
  <si>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</si>
  <si>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</si>
  <si>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</si>
  <si>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</si>
  <si>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</si>
  <si>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</si>
  <si>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</si>
  <si>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</si>
  <si>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</si>
  <si>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</si>
  <si>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</si>
  <si>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</si>
  <si>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</si>
  <si>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</si>
  <si>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</si>
  <si>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</si>
  <si>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</si>
  <si>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</si>
  <si>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</si>
  <si>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</si>
  <si>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</si>
  <si>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</si>
  <si>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</si>
  <si>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</si>
  <si>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</si>
  <si>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</si>
  <si>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</si>
  <si>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</si>
  <si>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</si>
  <si>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</si>
  <si>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</si>
  <si>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</si>
  <si>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</si>
  <si>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</si>
  <si>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</si>
  <si>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</si>
  <si>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</si>
  <si>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</si>
  <si>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</si>
  <si>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</si>
  <si>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</si>
  <si>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</si>
  <si>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</si>
  <si>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</si>
  <si>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</si>
  <si>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</si>
  <si>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SERVICIO NACIONAL DE PROTECCION AMBIENTAL</t>
  </si>
  <si>
    <t>Lic. ROLANDO N. BETANCOURT CAMBUMBA</t>
  </si>
  <si>
    <t>Mayor Contador, FARD.</t>
  </si>
  <si>
    <t>Director Financiero SENPA.</t>
  </si>
  <si>
    <t>0.00</t>
  </si>
  <si>
    <t>103,220.500.00</t>
  </si>
  <si>
    <t>Año 2022</t>
  </si>
  <si>
    <t>Presupuesto Vigente</t>
  </si>
  <si>
    <t>300,000.00</t>
  </si>
  <si>
    <t xml:space="preserve">                Lic. ROLANDO N. BETANCOURT CAMBUMBA</t>
  </si>
  <si>
    <t>2.7.4 - GASTOS QUE SE ASIGNARÁN DURANTE EL EJERCICIO PARA INVERSIÓN.</t>
  </si>
  <si>
    <t>Modificacion</t>
  </si>
  <si>
    <t>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</si>
</sst>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RD$-1C0A]* #,##0.00_);_([$RD$-1C0A]* \(#,##0.00\);_([$RD$-1C0A]* &quot;-&quot;??_);_(@_)"/>
    <numFmt numFmtId="166" formatCode="_(&quot;RD$&quot;* #,##0.00_);_(&quot;RD$&quot;* \(#,##0.00\);_(&quot;RD$&quot;* &quot;-&quot;??_);_(@_)"/>
    <numFmt numFmtId="167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4" fontId="0" fillId="0" borderId="0" xfId="0" applyNumberFormat="1"/>
    <xf numFmtId="44" fontId="3" fillId="0" borderId="0" xfId="0" applyNumberFormat="1" applyFont="1"/>
    <xf numFmtId="44" fontId="3" fillId="0" borderId="1" xfId="0" applyNumberFormat="1" applyFont="1" applyBorder="1"/>
    <xf numFmtId="43" fontId="9" fillId="0" borderId="0" xfId="1" applyFont="1" applyAlignment="1">
      <alignment vertical="center" wrapText="1"/>
    </xf>
    <xf numFmtId="43" fontId="9" fillId="0" borderId="0" xfId="1" applyFont="1"/>
    <xf numFmtId="43" fontId="9" fillId="0" borderId="0" xfId="1" applyFont="1" applyAlignment="1">
      <alignment horizontal="right"/>
    </xf>
    <xf numFmtId="43" fontId="10" fillId="0" borderId="0" xfId="1" applyFont="1" applyAlignment="1">
      <alignment vertical="center" wrapText="1"/>
    </xf>
    <xf numFmtId="43" fontId="10" fillId="0" borderId="0" xfId="1" applyFont="1"/>
    <xf numFmtId="43" fontId="10" fillId="0" borderId="0" xfId="1" applyFont="1" applyAlignment="1">
      <alignment horizontal="right"/>
    </xf>
    <xf numFmtId="43" fontId="10" fillId="0" borderId="1" xfId="1" applyFont="1" applyBorder="1" applyAlignment="1">
      <alignment vertical="center" wrapText="1"/>
    </xf>
    <xf numFmtId="165" fontId="9" fillId="0" borderId="0" xfId="0" applyNumberFormat="1" applyFont="1"/>
    <xf numFmtId="0" fontId="9" fillId="0" borderId="0" xfId="0" applyFont="1"/>
    <xf numFmtId="43" fontId="11" fillId="0" borderId="0" xfId="1" applyFont="1"/>
    <xf numFmtId="43" fontId="3" fillId="0" borderId="1" xfId="1" applyFont="1" applyBorder="1" applyAlignment="1">
      <alignment horizontal="left" vertical="center" wrapText="1"/>
    </xf>
    <xf numFmtId="44" fontId="10" fillId="5" borderId="2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vertical="center" wrapText="1"/>
    </xf>
    <xf numFmtId="166" fontId="9" fillId="0" borderId="0" xfId="0" applyNumberFormat="1" applyFont="1"/>
    <xf numFmtId="165" fontId="3" fillId="5" borderId="2" xfId="0" applyNumberFormat="1" applyFont="1" applyFill="1" applyBorder="1" applyAlignment="1">
      <alignment horizontal="center" vertical="center" wrapText="1"/>
    </xf>
    <xf numFmtId="44" fontId="10" fillId="0" borderId="0" xfId="1" applyNumberFormat="1" applyFont="1" applyAlignment="1">
      <alignment vertical="center" wrapText="1"/>
    </xf>
    <xf numFmtId="43" fontId="12" fillId="0" borderId="0" xfId="1" applyFont="1" applyAlignment="1">
      <alignment horizontal="right" vertical="center" wrapText="1"/>
    </xf>
    <xf numFmtId="43" fontId="12" fillId="0" borderId="0" xfId="1" applyFont="1"/>
    <xf numFmtId="43" fontId="1" fillId="0" borderId="0" xfId="1" applyFont="1" applyAlignment="1">
      <alignment vertical="center" wrapText="1"/>
    </xf>
    <xf numFmtId="43" fontId="1" fillId="0" borderId="0" xfId="1" applyFont="1"/>
    <xf numFmtId="2" fontId="0" fillId="0" borderId="0" xfId="0" applyNumberFormat="1"/>
    <xf numFmtId="43" fontId="12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1" fillId="0" borderId="0" xfId="1" applyFont="1" applyAlignment="1">
      <alignment horizontal="center"/>
    </xf>
    <xf numFmtId="2" fontId="1" fillId="0" borderId="0" xfId="1" applyNumberFormat="1" applyFont="1" applyAlignment="1">
      <alignment vertical="center" wrapText="1"/>
    </xf>
    <xf numFmtId="167" fontId="10" fillId="0" borderId="1" xfId="1" applyNumberFormat="1" applyFont="1" applyBorder="1" applyAlignment="1">
      <alignment horizontal="left" vertical="center" wrapText="1"/>
    </xf>
    <xf numFmtId="167" fontId="10" fillId="3" borderId="1" xfId="1" applyNumberFormat="1" applyFont="1" applyFill="1" applyBorder="1" applyAlignment="1">
      <alignment horizontal="left" vertical="center" wrapText="1"/>
    </xf>
    <xf numFmtId="167" fontId="10" fillId="0" borderId="0" xfId="1" applyNumberFormat="1" applyFont="1" applyAlignment="1">
      <alignment vertical="center" wrapText="1"/>
    </xf>
    <xf numFmtId="49" fontId="0" fillId="0" borderId="0" xfId="0" applyNumberFormat="1" applyAlignment="1">
      <alignment horizontal="right"/>
    </xf>
    <xf numFmtId="44" fontId="12" fillId="0" borderId="0" xfId="0" applyNumberFormat="1" applyFont="1"/>
    <xf numFmtId="44" fontId="1" fillId="0" borderId="0" xfId="1" applyNumberFormat="1" applyFont="1" applyAlignment="1">
      <alignment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3" fillId="0" borderId="0" xfId="0" applyFont="1" applyAlignment="1">
      <alignment horizontal="center"/>
    </xf>
    <xf numFmtId="43" fontId="14" fillId="3" borderId="1" xfId="1" applyFont="1" applyFill="1" applyBorder="1" applyAlignment="1">
      <alignment horizontal="left" vertical="center" wrapText="1"/>
    </xf>
    <xf numFmtId="44" fontId="14" fillId="0" borderId="0" xfId="0" applyNumberFormat="1" applyFont="1"/>
    <xf numFmtId="43" fontId="15" fillId="0" borderId="0" xfId="1" applyFont="1" applyAlignment="1">
      <alignment vertical="center" wrapText="1"/>
    </xf>
    <xf numFmtId="43" fontId="15" fillId="0" borderId="0" xfId="1" applyFont="1"/>
    <xf numFmtId="43" fontId="15" fillId="0" borderId="0" xfId="0" applyNumberFormat="1" applyFont="1"/>
    <xf numFmtId="43" fontId="14" fillId="0" borderId="0" xfId="1" applyFont="1" applyAlignment="1">
      <alignment vertical="center" wrapText="1"/>
    </xf>
    <xf numFmtId="43" fontId="14" fillId="0" borderId="0" xfId="1" applyFont="1"/>
    <xf numFmtId="43" fontId="14" fillId="0" borderId="0" xfId="0" applyNumberFormat="1" applyFont="1"/>
    <xf numFmtId="43" fontId="14" fillId="0" borderId="1" xfId="1" applyFont="1" applyBorder="1" applyAlignment="1">
      <alignment horizontal="right" vertical="center" wrapText="1"/>
    </xf>
    <xf numFmtId="43" fontId="14" fillId="0" borderId="1" xfId="1" applyFont="1" applyBorder="1" applyAlignment="1">
      <alignment vertical="center" wrapText="1"/>
    </xf>
    <xf numFmtId="165" fontId="14" fillId="5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44" fontId="16" fillId="0" borderId="1" xfId="0" applyNumberFormat="1" applyFont="1" applyBorder="1"/>
    <xf numFmtId="43" fontId="16" fillId="0" borderId="1" xfId="1" applyFont="1" applyBorder="1" applyAlignment="1">
      <alignment horizontal="left" vertical="center" wrapText="1"/>
    </xf>
    <xf numFmtId="43" fontId="16" fillId="3" borderId="1" xfId="1" applyFont="1" applyFill="1" applyBorder="1" applyAlignment="1">
      <alignment horizontal="left" vertical="center" wrapText="1"/>
    </xf>
    <xf numFmtId="164" fontId="16" fillId="0" borderId="1" xfId="0" applyNumberFormat="1" applyFont="1" applyBorder="1"/>
    <xf numFmtId="0" fontId="16" fillId="0" borderId="0" xfId="0" applyFont="1" applyAlignment="1">
      <alignment horizontal="left" indent="1"/>
    </xf>
    <xf numFmtId="44" fontId="16" fillId="0" borderId="0" xfId="0" applyNumberFormat="1" applyFont="1"/>
    <xf numFmtId="4" fontId="16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left" indent="2"/>
    </xf>
    <xf numFmtId="44" fontId="17" fillId="0" borderId="0" xfId="0" applyNumberFormat="1" applyFont="1" applyAlignment="1">
      <alignment horizontal="right"/>
    </xf>
    <xf numFmtId="43" fontId="17" fillId="0" borderId="0" xfId="1" applyFont="1" applyAlignment="1">
      <alignment vertical="center" wrapText="1"/>
    </xf>
    <xf numFmtId="43" fontId="17" fillId="0" borderId="0" xfId="1" applyFont="1"/>
    <xf numFmtId="43" fontId="17" fillId="0" borderId="0" xfId="1" applyFont="1" applyAlignment="1">
      <alignment horizontal="right"/>
    </xf>
    <xf numFmtId="43" fontId="17" fillId="0" borderId="0" xfId="0" applyNumberFormat="1" applyFont="1"/>
    <xf numFmtId="43" fontId="16" fillId="0" borderId="0" xfId="1" applyFont="1" applyAlignment="1">
      <alignment vertical="center" wrapText="1"/>
    </xf>
    <xf numFmtId="44" fontId="16" fillId="0" borderId="0" xfId="0" applyNumberFormat="1" applyFont="1" applyAlignment="1">
      <alignment horizontal="right"/>
    </xf>
    <xf numFmtId="43" fontId="16" fillId="0" borderId="0" xfId="1" applyFont="1"/>
    <xf numFmtId="43" fontId="16" fillId="0" borderId="0" xfId="0" applyNumberFormat="1" applyFont="1"/>
    <xf numFmtId="44" fontId="17" fillId="0" borderId="0" xfId="0" applyNumberFormat="1" applyFont="1"/>
    <xf numFmtId="43" fontId="16" fillId="0" borderId="0" xfId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16" fillId="0" borderId="0" xfId="0" applyNumberFormat="1" applyFont="1"/>
    <xf numFmtId="164" fontId="17" fillId="0" borderId="0" xfId="0" applyNumberFormat="1" applyFont="1" applyAlignment="1">
      <alignment horizontal="right"/>
    </xf>
    <xf numFmtId="164" fontId="17" fillId="0" borderId="0" xfId="0" applyNumberFormat="1" applyFont="1"/>
    <xf numFmtId="164" fontId="16" fillId="0" borderId="1" xfId="0" applyNumberFormat="1" applyFont="1" applyBorder="1" applyAlignment="1">
      <alignment horizontal="right"/>
    </xf>
    <xf numFmtId="43" fontId="16" fillId="0" borderId="1" xfId="1" applyFont="1" applyBorder="1" applyAlignment="1">
      <alignment horizontal="right" vertical="center" wrapText="1"/>
    </xf>
    <xf numFmtId="43" fontId="16" fillId="0" borderId="1" xfId="1" applyFont="1" applyBorder="1" applyAlignment="1">
      <alignment vertical="center" wrapText="1"/>
    </xf>
    <xf numFmtId="166" fontId="16" fillId="0" borderId="1" xfId="0" applyNumberFormat="1" applyFont="1" applyBorder="1" applyAlignment="1">
      <alignment vertical="center" wrapText="1"/>
    </xf>
    <xf numFmtId="166" fontId="17" fillId="0" borderId="0" xfId="0" applyNumberFormat="1" applyFont="1"/>
    <xf numFmtId="165" fontId="16" fillId="5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7" fontId="14" fillId="0" borderId="1" xfId="1" applyNumberFormat="1" applyFont="1" applyBorder="1" applyAlignment="1">
      <alignment horizontal="right" vertical="center" wrapText="1"/>
    </xf>
    <xf numFmtId="43" fontId="14" fillId="0" borderId="0" xfId="1" applyFont="1" applyBorder="1" applyAlignment="1">
      <alignment vertical="center" wrapText="1"/>
    </xf>
    <xf numFmtId="44" fontId="14" fillId="5" borderId="2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2</xdr:col>
      <xdr:colOff>962025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839076" y="523875"/>
          <a:ext cx="13525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133350</xdr:rowOff>
    </xdr:from>
    <xdr:to>
      <xdr:col>0</xdr:col>
      <xdr:colOff>2295525</xdr:colOff>
      <xdr:row>5</xdr:row>
      <xdr:rowOff>39243</xdr:rowOff>
    </xdr:to>
    <xdr:pic>
      <xdr:nvPicPr>
        <xdr:cNvPr id="6" name="Imagen 5" descr="Resultado de imagen para logo de las fuerzas armad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2295525" cy="11155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</xdr:col>
      <xdr:colOff>733425</xdr:colOff>
      <xdr:row>2</xdr:row>
      <xdr:rowOff>28575</xdr:rowOff>
    </xdr:from>
    <xdr:to>
      <xdr:col>2</xdr:col>
      <xdr:colOff>1066799</xdr:colOff>
      <xdr:row>5</xdr:row>
      <xdr:rowOff>171685</xdr:rowOff>
    </xdr:to>
    <xdr:pic>
      <xdr:nvPicPr>
        <xdr:cNvPr id="9" name="Imagen 8" descr="Resultado de imagen para logo SEN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09575"/>
          <a:ext cx="1504949" cy="97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9525</xdr:colOff>
      <xdr:row>1</xdr:row>
      <xdr:rowOff>152400</xdr:rowOff>
    </xdr:from>
    <xdr:to>
      <xdr:col>0</xdr:col>
      <xdr:colOff>2305050</xdr:colOff>
      <xdr:row>6</xdr:row>
      <xdr:rowOff>39243</xdr:rowOff>
    </xdr:to>
    <xdr:pic>
      <xdr:nvPicPr>
        <xdr:cNvPr id="4" name="Imagen 3" descr="Resultado de imagen para logo de las fuerzas armad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2295525" cy="11155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895351</xdr:colOff>
      <xdr:row>1</xdr:row>
      <xdr:rowOff>104775</xdr:rowOff>
    </xdr:from>
    <xdr:to>
      <xdr:col>16</xdr:col>
      <xdr:colOff>866775</xdr:colOff>
      <xdr:row>5</xdr:row>
      <xdr:rowOff>47860</xdr:rowOff>
    </xdr:to>
    <xdr:pic>
      <xdr:nvPicPr>
        <xdr:cNvPr id="6" name="Imagen 5" descr="Resultado de imagen para logo SEN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1551" y="485775"/>
          <a:ext cx="1685924" cy="97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2</xdr:col>
      <xdr:colOff>19050</xdr:colOff>
      <xdr:row>0</xdr:row>
      <xdr:rowOff>149679</xdr:rowOff>
    </xdr:from>
    <xdr:to>
      <xdr:col>2</xdr:col>
      <xdr:colOff>3075214</xdr:colOff>
      <xdr:row>7</xdr:row>
      <xdr:rowOff>82786</xdr:rowOff>
    </xdr:to>
    <xdr:pic>
      <xdr:nvPicPr>
        <xdr:cNvPr id="5" name="Imagen 4" descr="Resultado de imagen para logo de las fuerzas armad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9679"/>
          <a:ext cx="3056164" cy="156596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13</xdr:col>
      <xdr:colOff>653143</xdr:colOff>
      <xdr:row>0</xdr:row>
      <xdr:rowOff>149679</xdr:rowOff>
    </xdr:from>
    <xdr:to>
      <xdr:col>15</xdr:col>
      <xdr:colOff>367393</xdr:colOff>
      <xdr:row>7</xdr:row>
      <xdr:rowOff>95249</xdr:rowOff>
    </xdr:to>
    <xdr:pic>
      <xdr:nvPicPr>
        <xdr:cNvPr id="6" name="Imagen 5" descr="Resultado de imagen para logo SEN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49679"/>
          <a:ext cx="1877785" cy="1578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5"/>
  <sheetViews>
    <sheetView showGridLines="0" tabSelected="1" topLeftCell="A101" workbookViewId="0">
      <selection activeCell="A119" sqref="A119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3" spans="1:14" ht="28.5" customHeight="1" x14ac:dyDescent="0.25">
      <c r="A3" s="64" t="s">
        <v>98</v>
      </c>
      <c r="B3" s="65"/>
      <c r="C3" s="65"/>
      <c r="D3" s="20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62" t="s">
        <v>99</v>
      </c>
      <c r="B4" s="63"/>
      <c r="C4" s="63"/>
      <c r="D4" s="19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71" t="s">
        <v>105</v>
      </c>
      <c r="B5" s="72"/>
      <c r="C5" s="72"/>
      <c r="D5" s="18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66" t="s">
        <v>76</v>
      </c>
      <c r="B6" s="67"/>
      <c r="C6" s="67"/>
      <c r="D6" s="17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66" t="s">
        <v>77</v>
      </c>
      <c r="B7" s="67"/>
      <c r="C7" s="67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68" t="s">
        <v>66</v>
      </c>
      <c r="B9" s="69" t="s">
        <v>94</v>
      </c>
      <c r="C9" s="69" t="s">
        <v>93</v>
      </c>
      <c r="D9" s="5"/>
    </row>
    <row r="10" spans="1:14" ht="23.25" customHeight="1" x14ac:dyDescent="0.25">
      <c r="A10" s="68"/>
      <c r="B10" s="70"/>
      <c r="C10" s="70"/>
      <c r="D10" s="5"/>
    </row>
    <row r="11" spans="1:14" x14ac:dyDescent="0.25">
      <c r="A11" s="1" t="s">
        <v>0</v>
      </c>
      <c r="B11" s="37">
        <v>148541257</v>
      </c>
      <c r="C11" s="37"/>
      <c r="D11" s="5"/>
    </row>
    <row r="12" spans="1:14" ht="17.25" x14ac:dyDescent="0.4">
      <c r="A12" s="2" t="s">
        <v>1</v>
      </c>
      <c r="B12" s="43">
        <v>108698500</v>
      </c>
      <c r="C12" s="44"/>
      <c r="D12" s="5"/>
    </row>
    <row r="13" spans="1:14" x14ac:dyDescent="0.25">
      <c r="A13" s="3" t="s">
        <v>2</v>
      </c>
      <c r="B13" s="45">
        <v>103220500</v>
      </c>
      <c r="C13" s="46"/>
      <c r="D13" s="5"/>
    </row>
    <row r="14" spans="1:14" x14ac:dyDescent="0.25">
      <c r="A14" s="3" t="s">
        <v>3</v>
      </c>
      <c r="B14" s="45">
        <v>3000000</v>
      </c>
      <c r="C14" s="46"/>
      <c r="D14" s="5"/>
    </row>
    <row r="15" spans="1:14" x14ac:dyDescent="0.25">
      <c r="A15" s="3" t="s">
        <v>4</v>
      </c>
      <c r="B15" s="47">
        <v>0</v>
      </c>
      <c r="C15" s="47"/>
      <c r="D15" s="5"/>
    </row>
    <row r="16" spans="1:14" x14ac:dyDescent="0.25">
      <c r="A16" s="3" t="s">
        <v>5</v>
      </c>
      <c r="B16" s="47">
        <v>0</v>
      </c>
      <c r="C16" s="47"/>
      <c r="D16" s="5"/>
    </row>
    <row r="17" spans="1:4" x14ac:dyDescent="0.25">
      <c r="A17" s="3" t="s">
        <v>6</v>
      </c>
      <c r="B17" s="45">
        <v>2478000</v>
      </c>
      <c r="C17" s="46"/>
      <c r="D17" s="5"/>
    </row>
    <row r="18" spans="1:4" ht="17.25" x14ac:dyDescent="0.4">
      <c r="A18" s="2" t="s">
        <v>7</v>
      </c>
      <c r="B18" s="48">
        <v>15552826</v>
      </c>
      <c r="C18" s="44"/>
      <c r="D18" s="5"/>
    </row>
    <row r="19" spans="1:4" x14ac:dyDescent="0.25">
      <c r="A19" s="3" t="s">
        <v>8</v>
      </c>
      <c r="B19" s="45">
        <v>6012000</v>
      </c>
      <c r="C19" s="46"/>
      <c r="D19" s="5"/>
    </row>
    <row r="20" spans="1:4" x14ac:dyDescent="0.25">
      <c r="A20" s="3" t="s">
        <v>9</v>
      </c>
      <c r="B20" s="45">
        <v>570000</v>
      </c>
      <c r="C20" s="46"/>
      <c r="D20" s="5"/>
    </row>
    <row r="21" spans="1:4" x14ac:dyDescent="0.25">
      <c r="A21" s="3" t="s">
        <v>10</v>
      </c>
      <c r="B21" s="49">
        <v>4983892</v>
      </c>
      <c r="C21" s="46"/>
      <c r="D21" s="5"/>
    </row>
    <row r="22" spans="1:4" x14ac:dyDescent="0.25">
      <c r="A22" s="3" t="s">
        <v>11</v>
      </c>
      <c r="B22" s="55" t="s">
        <v>107</v>
      </c>
      <c r="C22" s="47"/>
      <c r="D22" s="5"/>
    </row>
    <row r="23" spans="1:4" x14ac:dyDescent="0.25">
      <c r="A23" s="3" t="s">
        <v>12</v>
      </c>
      <c r="B23" s="45">
        <v>337572</v>
      </c>
      <c r="C23" s="46"/>
    </row>
    <row r="24" spans="1:4" x14ac:dyDescent="0.25">
      <c r="A24" s="3" t="s">
        <v>13</v>
      </c>
      <c r="B24" s="45">
        <v>900000</v>
      </c>
      <c r="C24" s="46"/>
    </row>
    <row r="25" spans="1:4" x14ac:dyDescent="0.25">
      <c r="A25" s="3" t="s">
        <v>14</v>
      </c>
      <c r="B25" s="45">
        <v>2359362</v>
      </c>
      <c r="C25" s="46"/>
    </row>
    <row r="26" spans="1:4" x14ac:dyDescent="0.25">
      <c r="A26" s="3" t="s">
        <v>15</v>
      </c>
      <c r="B26" s="45">
        <v>90000</v>
      </c>
      <c r="C26" s="46"/>
    </row>
    <row r="27" spans="1:4" x14ac:dyDescent="0.25">
      <c r="A27" s="3" t="s">
        <v>16</v>
      </c>
      <c r="B27" s="55" t="s">
        <v>103</v>
      </c>
      <c r="C27" s="24"/>
    </row>
    <row r="28" spans="1:4" ht="17.25" x14ac:dyDescent="0.4">
      <c r="A28" s="2" t="s">
        <v>17</v>
      </c>
      <c r="B28" s="48">
        <v>23489931</v>
      </c>
      <c r="C28" s="44"/>
    </row>
    <row r="29" spans="1:4" x14ac:dyDescent="0.25">
      <c r="A29" s="3" t="s">
        <v>18</v>
      </c>
      <c r="B29" s="45">
        <v>8681588</v>
      </c>
      <c r="C29" s="46"/>
    </row>
    <row r="30" spans="1:4" x14ac:dyDescent="0.25">
      <c r="A30" s="3" t="s">
        <v>19</v>
      </c>
      <c r="B30" s="45">
        <v>1544873</v>
      </c>
      <c r="C30" s="46"/>
    </row>
    <row r="31" spans="1:4" x14ac:dyDescent="0.25">
      <c r="A31" s="3" t="s">
        <v>20</v>
      </c>
      <c r="B31" s="45">
        <v>300000</v>
      </c>
      <c r="C31" s="46"/>
    </row>
    <row r="32" spans="1:4" x14ac:dyDescent="0.25">
      <c r="A32" s="3" t="s">
        <v>21</v>
      </c>
      <c r="B32" s="45">
        <v>200000</v>
      </c>
      <c r="C32" s="46"/>
    </row>
    <row r="33" spans="1:3" x14ac:dyDescent="0.25">
      <c r="A33" s="3" t="s">
        <v>22</v>
      </c>
      <c r="B33" s="45">
        <v>379854</v>
      </c>
      <c r="C33" s="46"/>
    </row>
    <row r="34" spans="1:3" x14ac:dyDescent="0.25">
      <c r="A34" s="3" t="s">
        <v>23</v>
      </c>
      <c r="B34" s="45">
        <v>330000</v>
      </c>
      <c r="C34" s="46"/>
    </row>
    <row r="35" spans="1:3" x14ac:dyDescent="0.25">
      <c r="A35" s="3" t="s">
        <v>24</v>
      </c>
      <c r="B35" s="45">
        <v>10803616</v>
      </c>
      <c r="C35" s="46"/>
    </row>
    <row r="36" spans="1:3" x14ac:dyDescent="0.25">
      <c r="A36" s="3" t="s">
        <v>25</v>
      </c>
      <c r="B36" s="47">
        <v>0</v>
      </c>
      <c r="C36" s="47"/>
    </row>
    <row r="37" spans="1:3" x14ac:dyDescent="0.25">
      <c r="A37" s="3" t="s">
        <v>26</v>
      </c>
      <c r="B37" s="45">
        <v>1250000</v>
      </c>
      <c r="C37" s="46"/>
    </row>
    <row r="38" spans="1:3" x14ac:dyDescent="0.25">
      <c r="A38" s="2" t="s">
        <v>27</v>
      </c>
      <c r="B38" s="25"/>
      <c r="C38" s="24"/>
    </row>
    <row r="39" spans="1:3" x14ac:dyDescent="0.25">
      <c r="A39" s="3" t="s">
        <v>28</v>
      </c>
      <c r="B39" s="24"/>
      <c r="C39" s="24"/>
    </row>
    <row r="40" spans="1:3" x14ac:dyDescent="0.25">
      <c r="A40" s="3" t="s">
        <v>29</v>
      </c>
      <c r="B40" s="24"/>
      <c r="C40" s="24"/>
    </row>
    <row r="41" spans="1:3" x14ac:dyDescent="0.25">
      <c r="A41" s="3" t="s">
        <v>30</v>
      </c>
      <c r="B41" s="24"/>
      <c r="C41" s="24"/>
    </row>
    <row r="42" spans="1:3" x14ac:dyDescent="0.25">
      <c r="A42" s="3" t="s">
        <v>31</v>
      </c>
      <c r="B42" s="24"/>
      <c r="C42" s="24"/>
    </row>
    <row r="43" spans="1:3" x14ac:dyDescent="0.25">
      <c r="A43" s="3" t="s">
        <v>32</v>
      </c>
      <c r="B43" s="24"/>
      <c r="C43" s="24"/>
    </row>
    <row r="44" spans="1:3" x14ac:dyDescent="0.25">
      <c r="A44" s="3" t="s">
        <v>33</v>
      </c>
      <c r="B44" s="24"/>
      <c r="C44" s="24"/>
    </row>
    <row r="45" spans="1:3" x14ac:dyDescent="0.25">
      <c r="A45" s="3" t="s">
        <v>34</v>
      </c>
      <c r="B45" s="24"/>
      <c r="C45" s="24"/>
    </row>
    <row r="46" spans="1:3" x14ac:dyDescent="0.25">
      <c r="A46" s="3" t="s">
        <v>35</v>
      </c>
      <c r="B46" s="24"/>
      <c r="C46" s="24"/>
    </row>
    <row r="47" spans="1:3" x14ac:dyDescent="0.25">
      <c r="A47" s="2" t="s">
        <v>36</v>
      </c>
      <c r="B47" s="25"/>
      <c r="C47" s="24"/>
    </row>
    <row r="48" spans="1:3" x14ac:dyDescent="0.25">
      <c r="A48" s="3" t="s">
        <v>37</v>
      </c>
      <c r="B48" s="24"/>
      <c r="C48" s="24"/>
    </row>
    <row r="49" spans="1:3" x14ac:dyDescent="0.25">
      <c r="A49" s="3" t="s">
        <v>38</v>
      </c>
      <c r="B49" s="24"/>
      <c r="C49" s="24"/>
    </row>
    <row r="50" spans="1:3" x14ac:dyDescent="0.25">
      <c r="A50" s="3" t="s">
        <v>39</v>
      </c>
      <c r="B50" s="24"/>
      <c r="C50" s="24"/>
    </row>
    <row r="51" spans="1:3" x14ac:dyDescent="0.25">
      <c r="A51" s="3" t="s">
        <v>40</v>
      </c>
      <c r="B51" s="24"/>
      <c r="C51" s="24"/>
    </row>
    <row r="52" spans="1:3" x14ac:dyDescent="0.25">
      <c r="A52" s="3" t="s">
        <v>41</v>
      </c>
      <c r="B52" s="24"/>
      <c r="C52" s="24"/>
    </row>
    <row r="53" spans="1:3" x14ac:dyDescent="0.25">
      <c r="A53" s="3" t="s">
        <v>42</v>
      </c>
      <c r="B53" s="24"/>
      <c r="C53" s="24"/>
    </row>
    <row r="54" spans="1:3" ht="17.25" x14ac:dyDescent="0.4">
      <c r="A54" s="2" t="s">
        <v>43</v>
      </c>
      <c r="B54" s="48">
        <v>800000</v>
      </c>
      <c r="C54" s="44"/>
    </row>
    <row r="55" spans="1:3" x14ac:dyDescent="0.25">
      <c r="A55" s="3" t="s">
        <v>44</v>
      </c>
      <c r="B55" s="45">
        <v>349980</v>
      </c>
      <c r="C55" s="50"/>
    </row>
    <row r="56" spans="1:3" x14ac:dyDescent="0.25">
      <c r="A56" s="3" t="s">
        <v>45</v>
      </c>
      <c r="B56" s="57">
        <v>50000</v>
      </c>
      <c r="C56" s="46"/>
    </row>
    <row r="57" spans="1:3" x14ac:dyDescent="0.25">
      <c r="A57" s="3" t="s">
        <v>46</v>
      </c>
      <c r="B57" s="47">
        <v>0</v>
      </c>
      <c r="C57" s="47"/>
    </row>
    <row r="58" spans="1:3" x14ac:dyDescent="0.25">
      <c r="A58" s="3" t="s">
        <v>47</v>
      </c>
      <c r="B58" s="51">
        <v>0</v>
      </c>
      <c r="C58" s="46"/>
    </row>
    <row r="59" spans="1:3" x14ac:dyDescent="0.25">
      <c r="A59" s="3" t="s">
        <v>48</v>
      </c>
      <c r="B59" s="45">
        <v>400020</v>
      </c>
      <c r="C59" s="46"/>
    </row>
    <row r="60" spans="1:3" x14ac:dyDescent="0.25">
      <c r="A60" s="3" t="s">
        <v>49</v>
      </c>
      <c r="B60" s="47">
        <v>0</v>
      </c>
      <c r="C60" s="47"/>
    </row>
    <row r="61" spans="1:3" x14ac:dyDescent="0.25">
      <c r="A61" s="3" t="s">
        <v>50</v>
      </c>
      <c r="B61" s="47">
        <v>0</v>
      </c>
      <c r="C61" s="47"/>
    </row>
    <row r="62" spans="1:3" x14ac:dyDescent="0.25">
      <c r="A62" s="3" t="s">
        <v>51</v>
      </c>
      <c r="B62" s="47">
        <v>0</v>
      </c>
      <c r="C62" s="47"/>
    </row>
    <row r="63" spans="1:3" x14ac:dyDescent="0.25">
      <c r="A63" s="3" t="s">
        <v>52</v>
      </c>
      <c r="B63" s="51">
        <v>0</v>
      </c>
      <c r="C63" s="46"/>
    </row>
    <row r="64" spans="1:3" x14ac:dyDescent="0.25">
      <c r="A64" s="2" t="s">
        <v>53</v>
      </c>
      <c r="B64" s="25"/>
      <c r="C64" s="24"/>
    </row>
    <row r="65" spans="1:3" x14ac:dyDescent="0.25">
      <c r="A65" s="3" t="s">
        <v>54</v>
      </c>
      <c r="B65" s="24"/>
      <c r="C65" s="24"/>
    </row>
    <row r="66" spans="1:3" x14ac:dyDescent="0.25">
      <c r="A66" s="3" t="s">
        <v>55</v>
      </c>
      <c r="B66" s="24"/>
      <c r="C66" s="24"/>
    </row>
    <row r="67" spans="1:3" x14ac:dyDescent="0.25">
      <c r="A67" s="3" t="s">
        <v>56</v>
      </c>
      <c r="B67" s="24"/>
      <c r="C67" s="24"/>
    </row>
    <row r="68" spans="1:3" x14ac:dyDescent="0.25">
      <c r="A68" s="3" t="s">
        <v>57</v>
      </c>
      <c r="B68" s="24"/>
      <c r="C68" s="24"/>
    </row>
    <row r="69" spans="1:3" x14ac:dyDescent="0.25">
      <c r="A69" s="2" t="s">
        <v>58</v>
      </c>
      <c r="B69" s="25"/>
      <c r="C69" s="24"/>
    </row>
    <row r="70" spans="1:3" x14ac:dyDescent="0.25">
      <c r="A70" s="3" t="s">
        <v>59</v>
      </c>
      <c r="B70" s="24"/>
      <c r="C70" s="24"/>
    </row>
    <row r="71" spans="1:3" x14ac:dyDescent="0.25">
      <c r="A71" s="3" t="s">
        <v>60</v>
      </c>
      <c r="B71" s="24"/>
      <c r="C71" s="24"/>
    </row>
    <row r="72" spans="1:3" x14ac:dyDescent="0.25">
      <c r="A72" s="2" t="s">
        <v>61</v>
      </c>
      <c r="B72" s="25"/>
      <c r="C72" s="24"/>
    </row>
    <row r="73" spans="1:3" x14ac:dyDescent="0.25">
      <c r="A73" s="3" t="s">
        <v>62</v>
      </c>
      <c r="B73" s="24"/>
      <c r="C73" s="24"/>
    </row>
    <row r="74" spans="1:3" x14ac:dyDescent="0.25">
      <c r="A74" s="3" t="s">
        <v>63</v>
      </c>
      <c r="B74" s="24"/>
      <c r="C74" s="24"/>
    </row>
    <row r="75" spans="1:3" x14ac:dyDescent="0.25">
      <c r="A75" s="3" t="s">
        <v>64</v>
      </c>
      <c r="B75" s="24"/>
      <c r="C75" s="24"/>
    </row>
    <row r="76" spans="1:3" x14ac:dyDescent="0.25">
      <c r="A76" s="1" t="s">
        <v>67</v>
      </c>
      <c r="B76" s="26"/>
      <c r="C76" s="26"/>
    </row>
    <row r="77" spans="1:3" x14ac:dyDescent="0.25">
      <c r="A77" s="2" t="s">
        <v>68</v>
      </c>
      <c r="B77" s="25"/>
      <c r="C77" s="24"/>
    </row>
    <row r="78" spans="1:3" x14ac:dyDescent="0.25">
      <c r="A78" s="3" t="s">
        <v>69</v>
      </c>
      <c r="B78" s="24"/>
      <c r="C78" s="24"/>
    </row>
    <row r="79" spans="1:3" x14ac:dyDescent="0.25">
      <c r="A79" s="3" t="s">
        <v>70</v>
      </c>
      <c r="B79" s="24"/>
      <c r="C79" s="24"/>
    </row>
    <row r="80" spans="1:3" x14ac:dyDescent="0.25">
      <c r="A80" s="2" t="s">
        <v>71</v>
      </c>
      <c r="B80" s="25"/>
      <c r="C80" s="24"/>
    </row>
    <row r="81" spans="1:3" x14ac:dyDescent="0.25">
      <c r="A81" s="3" t="s">
        <v>72</v>
      </c>
      <c r="B81" s="24"/>
      <c r="C81" s="24"/>
    </row>
    <row r="82" spans="1:3" x14ac:dyDescent="0.25">
      <c r="A82" s="3" t="s">
        <v>73</v>
      </c>
      <c r="B82" s="24"/>
      <c r="C82" s="24"/>
    </row>
    <row r="83" spans="1:3" x14ac:dyDescent="0.25">
      <c r="A83" s="2" t="s">
        <v>74</v>
      </c>
      <c r="B83" s="25"/>
      <c r="C83" s="24"/>
    </row>
    <row r="84" spans="1:3" x14ac:dyDescent="0.25">
      <c r="A84" s="3" t="s">
        <v>75</v>
      </c>
      <c r="B84" s="24"/>
      <c r="C84" s="24"/>
    </row>
    <row r="85" spans="1:3" ht="17.25" x14ac:dyDescent="0.4">
      <c r="A85" s="6" t="s">
        <v>65</v>
      </c>
      <c r="B85" s="56">
        <v>148541257</v>
      </c>
      <c r="C85" s="24"/>
    </row>
    <row r="90" spans="1:3" ht="15.75" thickBot="1" x14ac:dyDescent="0.3"/>
    <row r="91" spans="1:3" ht="26.25" customHeight="1" thickBot="1" x14ac:dyDescent="0.3">
      <c r="A91" s="23" t="s">
        <v>95</v>
      </c>
    </row>
    <row r="92" spans="1:3" ht="33.75" customHeight="1" thickBot="1" x14ac:dyDescent="0.3">
      <c r="A92" s="21" t="s">
        <v>96</v>
      </c>
    </row>
    <row r="93" spans="1:3" ht="45.75" thickBot="1" x14ac:dyDescent="0.3">
      <c r="A93" s="22" t="s">
        <v>97</v>
      </c>
    </row>
    <row r="103" spans="1:4" x14ac:dyDescent="0.25">
      <c r="A103" s="60" t="s">
        <v>100</v>
      </c>
      <c r="B103" s="61"/>
      <c r="C103" s="61"/>
      <c r="D103" s="61"/>
    </row>
    <row r="104" spans="1:4" x14ac:dyDescent="0.25">
      <c r="A104" s="61" t="s">
        <v>101</v>
      </c>
      <c r="B104" s="61"/>
      <c r="C104" s="61"/>
      <c r="D104" s="61"/>
    </row>
    <row r="105" spans="1:4" x14ac:dyDescent="0.25">
      <c r="A105" s="61" t="s">
        <v>102</v>
      </c>
      <c r="B105" s="61"/>
      <c r="C105" s="61"/>
      <c r="D105" s="61"/>
    </row>
  </sheetData>
  <mergeCells count="11">
    <mergeCell ref="A103:D103"/>
    <mergeCell ref="A104:D104"/>
    <mergeCell ref="A105:D105"/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3"/>
  <sheetViews>
    <sheetView showGridLines="0" zoomScale="80" zoomScaleNormal="80" workbookViewId="0">
      <selection activeCell="C13" sqref="C13"/>
    </sheetView>
  </sheetViews>
  <sheetFormatPr baseColWidth="10" defaultColWidth="11.42578125" defaultRowHeight="15" x14ac:dyDescent="0.25"/>
  <cols>
    <col min="1" max="1" width="117.140625" customWidth="1"/>
    <col min="2" max="2" width="33.140625" customWidth="1"/>
    <col min="3" max="3" width="25.7109375" customWidth="1"/>
    <col min="4" max="4" width="31.5703125" customWidth="1"/>
    <col min="5" max="5" width="27.28515625" customWidth="1"/>
    <col min="6" max="6" width="27.5703125" customWidth="1"/>
    <col min="7" max="7" width="11.140625" customWidth="1"/>
    <col min="8" max="8" width="10.7109375" customWidth="1"/>
    <col min="9" max="9" width="37.42578125" customWidth="1"/>
    <col min="10" max="10" width="11" customWidth="1"/>
    <col min="11" max="11" width="9.42578125" customWidth="1"/>
    <col min="12" max="12" width="10.140625" customWidth="1"/>
    <col min="13" max="13" width="15" customWidth="1"/>
    <col min="14" max="14" width="10.85546875" customWidth="1"/>
    <col min="15" max="15" width="12.5703125" customWidth="1"/>
    <col min="16" max="16" width="12.42578125" customWidth="1"/>
    <col min="17" max="17" width="29.42578125" customWidth="1"/>
  </cols>
  <sheetData>
    <row r="2" spans="1:18" ht="28.5" customHeight="1" x14ac:dyDescent="0.25">
      <c r="A2" s="64" t="s">
        <v>98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21" customHeight="1" x14ac:dyDescent="0.25">
      <c r="A3" s="76" t="s">
        <v>99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8" ht="15.75" x14ac:dyDescent="0.25">
      <c r="A4" s="71" t="s">
        <v>105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8" ht="15.75" customHeight="1" x14ac:dyDescent="0.25">
      <c r="A5" s="66" t="s">
        <v>92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8" ht="15.75" customHeight="1" x14ac:dyDescent="0.25">
      <c r="A6" s="67" t="s">
        <v>77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8" ht="25.5" customHeight="1" x14ac:dyDescent="0.25">
      <c r="A7" s="68" t="s">
        <v>66</v>
      </c>
      <c r="B7" s="69" t="s">
        <v>94</v>
      </c>
      <c r="C7" s="58" t="s">
        <v>110</v>
      </c>
      <c r="D7" s="69" t="s">
        <v>106</v>
      </c>
      <c r="E7" s="73" t="s">
        <v>91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</row>
    <row r="8" spans="1:18" x14ac:dyDescent="0.25">
      <c r="A8" s="68"/>
      <c r="B8" s="70"/>
      <c r="C8" s="59" t="s">
        <v>111</v>
      </c>
      <c r="D8" s="70"/>
      <c r="E8" s="12" t="s">
        <v>79</v>
      </c>
      <c r="F8" s="12" t="s">
        <v>80</v>
      </c>
      <c r="G8" s="12" t="s">
        <v>81</v>
      </c>
      <c r="H8" s="12" t="s">
        <v>82</v>
      </c>
      <c r="I8" s="13" t="s">
        <v>83</v>
      </c>
      <c r="J8" s="12" t="s">
        <v>84</v>
      </c>
      <c r="K8" s="13" t="s">
        <v>85</v>
      </c>
      <c r="L8" s="12" t="s">
        <v>86</v>
      </c>
      <c r="M8" s="12" t="s">
        <v>87</v>
      </c>
      <c r="N8" s="12" t="s">
        <v>88</v>
      </c>
      <c r="O8" s="12" t="s">
        <v>89</v>
      </c>
      <c r="P8" s="13" t="s">
        <v>90</v>
      </c>
      <c r="Q8" s="12" t="s">
        <v>78</v>
      </c>
    </row>
    <row r="9" spans="1:18" ht="23.25" x14ac:dyDescent="0.35">
      <c r="A9" s="90" t="s">
        <v>0</v>
      </c>
      <c r="B9" s="91">
        <v>148541257</v>
      </c>
      <c r="C9" s="91"/>
      <c r="D9" s="91">
        <v>148541257</v>
      </c>
      <c r="E9" s="92">
        <v>8741208.3300000001</v>
      </c>
      <c r="F9" s="93">
        <v>9886890.7300000004</v>
      </c>
      <c r="G9" s="92"/>
      <c r="H9" s="92"/>
      <c r="I9" s="93"/>
      <c r="J9" s="92"/>
      <c r="K9" s="92"/>
      <c r="L9" s="92"/>
      <c r="M9" s="92"/>
      <c r="N9" s="92"/>
      <c r="O9" s="92"/>
      <c r="P9" s="92"/>
      <c r="Q9" s="94">
        <f>SUM(E9:P9)</f>
        <v>18628099.060000002</v>
      </c>
    </row>
    <row r="10" spans="1:18" ht="23.25" x14ac:dyDescent="0.35">
      <c r="A10" s="95" t="s">
        <v>1</v>
      </c>
      <c r="B10" s="96">
        <v>108698500</v>
      </c>
      <c r="C10" s="96"/>
      <c r="D10" s="96">
        <v>108698500</v>
      </c>
      <c r="E10" s="97">
        <v>6768941</v>
      </c>
      <c r="F10" s="96">
        <v>6794117.0999999996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8" ht="23.25" x14ac:dyDescent="0.35">
      <c r="A11" s="99" t="s">
        <v>2</v>
      </c>
      <c r="B11" s="100" t="s">
        <v>104</v>
      </c>
      <c r="C11" s="100"/>
      <c r="D11" s="100" t="s">
        <v>104</v>
      </c>
      <c r="E11" s="101">
        <v>6462500</v>
      </c>
      <c r="F11" s="102">
        <v>6488500</v>
      </c>
      <c r="G11" s="102"/>
      <c r="H11" s="102"/>
      <c r="I11" s="102"/>
      <c r="J11" s="102"/>
      <c r="K11" s="102"/>
      <c r="L11" s="102"/>
      <c r="M11" s="102"/>
      <c r="N11" s="103"/>
      <c r="O11" s="102"/>
      <c r="P11" s="101"/>
      <c r="Q11" s="104">
        <f>SUM(N64)</f>
        <v>0</v>
      </c>
    </row>
    <row r="12" spans="1:18" ht="23.25" x14ac:dyDescent="0.35">
      <c r="A12" s="99" t="s">
        <v>3</v>
      </c>
      <c r="B12" s="100">
        <v>3000000</v>
      </c>
      <c r="C12" s="100"/>
      <c r="D12" s="100">
        <v>3000000</v>
      </c>
      <c r="E12" s="101">
        <v>249930</v>
      </c>
      <c r="F12" s="102">
        <v>249597.5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1"/>
      <c r="Q12" s="104">
        <f t="shared" ref="Q12:Q74" si="0">SUM(E12:P12)</f>
        <v>499527.5</v>
      </c>
    </row>
    <row r="13" spans="1:18" ht="23.25" x14ac:dyDescent="0.35">
      <c r="A13" s="99" t="s">
        <v>4</v>
      </c>
      <c r="B13" s="100">
        <v>0</v>
      </c>
      <c r="C13" s="100"/>
      <c r="D13" s="100">
        <v>0</v>
      </c>
      <c r="E13" s="101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5"/>
      <c r="Q13" s="104">
        <f t="shared" si="0"/>
        <v>0</v>
      </c>
      <c r="R13" s="14"/>
    </row>
    <row r="14" spans="1:18" ht="23.25" x14ac:dyDescent="0.35">
      <c r="A14" s="99" t="s">
        <v>5</v>
      </c>
      <c r="B14" s="100">
        <v>0</v>
      </c>
      <c r="C14" s="100"/>
      <c r="D14" s="100">
        <v>0</v>
      </c>
      <c r="E14" s="101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5"/>
      <c r="Q14" s="104">
        <f t="shared" si="0"/>
        <v>0</v>
      </c>
    </row>
    <row r="15" spans="1:18" ht="23.25" x14ac:dyDescent="0.35">
      <c r="A15" s="99" t="s">
        <v>6</v>
      </c>
      <c r="B15" s="100">
        <v>2478000</v>
      </c>
      <c r="C15" s="100"/>
      <c r="D15" s="100">
        <v>2478000</v>
      </c>
      <c r="E15" s="101">
        <v>56511</v>
      </c>
      <c r="F15" s="102">
        <v>56019.6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1"/>
      <c r="Q15" s="104">
        <f t="shared" si="0"/>
        <v>112530.6</v>
      </c>
    </row>
    <row r="16" spans="1:18" ht="23.25" x14ac:dyDescent="0.35">
      <c r="A16" s="95" t="s">
        <v>7</v>
      </c>
      <c r="B16" s="106">
        <v>11163854</v>
      </c>
      <c r="C16" s="106">
        <v>4388972</v>
      </c>
      <c r="D16" s="96">
        <v>15552826</v>
      </c>
      <c r="E16" s="105">
        <v>1410237.33</v>
      </c>
      <c r="F16" s="105">
        <v>889653.63</v>
      </c>
      <c r="G16" s="105"/>
      <c r="H16" s="105"/>
      <c r="I16" s="105"/>
      <c r="J16" s="105"/>
      <c r="K16" s="105"/>
      <c r="L16" s="105"/>
      <c r="M16" s="105"/>
      <c r="N16" s="105"/>
      <c r="O16" s="107"/>
      <c r="P16" s="105"/>
      <c r="Q16" s="108">
        <f>SUM(E16:P16)</f>
        <v>2299890.96</v>
      </c>
    </row>
    <row r="17" spans="1:17" ht="23.25" x14ac:dyDescent="0.35">
      <c r="A17" s="99" t="s">
        <v>8</v>
      </c>
      <c r="B17" s="100">
        <v>3180000</v>
      </c>
      <c r="C17" s="109">
        <v>2832000</v>
      </c>
      <c r="D17" s="109">
        <v>6012000</v>
      </c>
      <c r="E17" s="101">
        <v>321472.18</v>
      </c>
      <c r="F17" s="102">
        <v>319681.63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1"/>
      <c r="Q17" s="104">
        <f t="shared" si="0"/>
        <v>641153.81000000006</v>
      </c>
    </row>
    <row r="18" spans="1:17" ht="23.25" x14ac:dyDescent="0.35">
      <c r="A18" s="99" t="s">
        <v>9</v>
      </c>
      <c r="B18" s="100">
        <v>1069850</v>
      </c>
      <c r="C18" s="109">
        <v>-199850</v>
      </c>
      <c r="D18" s="109">
        <v>570000</v>
      </c>
      <c r="E18" s="101"/>
      <c r="F18" s="102">
        <v>136172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5"/>
      <c r="Q18" s="104">
        <f t="shared" si="0"/>
        <v>136172</v>
      </c>
    </row>
    <row r="19" spans="1:17" ht="23.25" x14ac:dyDescent="0.35">
      <c r="A19" s="99" t="s">
        <v>10</v>
      </c>
      <c r="B19" s="100">
        <v>4983892</v>
      </c>
      <c r="C19" s="100"/>
      <c r="D19" s="109">
        <v>4983892</v>
      </c>
      <c r="E19" s="101">
        <v>381700</v>
      </c>
      <c r="F19" s="102">
        <v>433800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1"/>
      <c r="Q19" s="104">
        <f t="shared" si="0"/>
        <v>815500</v>
      </c>
    </row>
    <row r="20" spans="1:17" ht="23.25" x14ac:dyDescent="0.35">
      <c r="A20" s="99" t="s">
        <v>11</v>
      </c>
      <c r="B20" s="100">
        <v>300000</v>
      </c>
      <c r="C20" s="100"/>
      <c r="D20" s="109">
        <v>300000</v>
      </c>
      <c r="E20" s="101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1"/>
      <c r="Q20" s="104">
        <f t="shared" si="0"/>
        <v>0</v>
      </c>
    </row>
    <row r="21" spans="1:17" ht="23.25" x14ac:dyDescent="0.35">
      <c r="A21" s="99" t="s">
        <v>12</v>
      </c>
      <c r="B21" s="100">
        <v>337572</v>
      </c>
      <c r="C21" s="100"/>
      <c r="D21" s="109">
        <v>337572</v>
      </c>
      <c r="E21" s="101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5"/>
      <c r="Q21" s="104">
        <f t="shared" si="0"/>
        <v>0</v>
      </c>
    </row>
    <row r="22" spans="1:17" ht="23.25" x14ac:dyDescent="0.35">
      <c r="A22" s="99" t="s">
        <v>13</v>
      </c>
      <c r="B22" s="100">
        <v>900000</v>
      </c>
      <c r="C22" s="100"/>
      <c r="D22" s="109">
        <v>900000</v>
      </c>
      <c r="E22" s="101">
        <v>707065.15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1"/>
      <c r="Q22" s="104">
        <f t="shared" si="0"/>
        <v>707065.15</v>
      </c>
    </row>
    <row r="23" spans="1:17" ht="23.25" x14ac:dyDescent="0.35">
      <c r="A23" s="99" t="s">
        <v>14</v>
      </c>
      <c r="B23" s="100">
        <v>602540</v>
      </c>
      <c r="C23" s="100">
        <v>1756822</v>
      </c>
      <c r="D23" s="109">
        <v>2359362</v>
      </c>
      <c r="E23" s="101"/>
      <c r="F23" s="102"/>
      <c r="G23" s="102"/>
      <c r="H23" s="102"/>
      <c r="I23" s="102"/>
      <c r="J23" s="102"/>
      <c r="K23" s="103"/>
      <c r="L23" s="102"/>
      <c r="M23" s="102"/>
      <c r="N23" s="102"/>
      <c r="O23" s="102"/>
      <c r="P23" s="101"/>
      <c r="Q23" s="104">
        <f t="shared" si="0"/>
        <v>0</v>
      </c>
    </row>
    <row r="24" spans="1:17" ht="23.25" x14ac:dyDescent="0.35">
      <c r="A24" s="99" t="s">
        <v>15</v>
      </c>
      <c r="B24" s="100">
        <v>90000</v>
      </c>
      <c r="C24" s="100"/>
      <c r="D24" s="109">
        <v>90000</v>
      </c>
      <c r="E24" s="105"/>
      <c r="F24" s="107"/>
      <c r="G24" s="110"/>
      <c r="H24" s="107"/>
      <c r="I24" s="107"/>
      <c r="J24" s="107"/>
      <c r="K24" s="107"/>
      <c r="L24" s="107"/>
      <c r="M24" s="107"/>
      <c r="N24" s="107"/>
      <c r="O24" s="107"/>
      <c r="P24" s="105"/>
      <c r="Q24" s="108">
        <f t="shared" si="0"/>
        <v>0</v>
      </c>
    </row>
    <row r="25" spans="1:17" ht="23.25" x14ac:dyDescent="0.35">
      <c r="A25" s="99" t="s">
        <v>16</v>
      </c>
      <c r="B25" s="100">
        <v>0</v>
      </c>
      <c r="C25" s="100"/>
      <c r="D25" s="109"/>
      <c r="E25" s="101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1"/>
      <c r="Q25" s="104">
        <f t="shared" si="0"/>
        <v>0</v>
      </c>
    </row>
    <row r="26" spans="1:17" ht="23.25" x14ac:dyDescent="0.35">
      <c r="A26" s="95" t="s">
        <v>17</v>
      </c>
      <c r="B26" s="106">
        <v>27878903</v>
      </c>
      <c r="C26" s="106">
        <v>-4388972</v>
      </c>
      <c r="D26" s="96">
        <v>23489931</v>
      </c>
      <c r="E26" s="105">
        <v>562030</v>
      </c>
      <c r="F26" s="107">
        <v>2203120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1"/>
      <c r="Q26" s="108">
        <f t="shared" si="0"/>
        <v>2765150</v>
      </c>
    </row>
    <row r="27" spans="1:17" ht="23.25" x14ac:dyDescent="0.35">
      <c r="A27" s="99" t="s">
        <v>18</v>
      </c>
      <c r="B27" s="100">
        <v>6756588</v>
      </c>
      <c r="C27" s="100">
        <v>1925000</v>
      </c>
      <c r="D27" s="109">
        <v>8681588</v>
      </c>
      <c r="E27" s="101">
        <v>562030</v>
      </c>
      <c r="F27" s="102">
        <v>523320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1"/>
      <c r="Q27" s="104">
        <f t="shared" si="0"/>
        <v>1085350</v>
      </c>
    </row>
    <row r="28" spans="1:17" ht="23.25" x14ac:dyDescent="0.35">
      <c r="A28" s="99" t="s">
        <v>19</v>
      </c>
      <c r="B28" s="100">
        <v>5552023</v>
      </c>
      <c r="C28" s="100">
        <v>-4007150</v>
      </c>
      <c r="D28" s="109">
        <v>1544873</v>
      </c>
      <c r="E28" s="101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1"/>
      <c r="Q28" s="104">
        <f t="shared" si="0"/>
        <v>0</v>
      </c>
    </row>
    <row r="29" spans="1:17" ht="23.25" x14ac:dyDescent="0.35">
      <c r="A29" s="99" t="s">
        <v>20</v>
      </c>
      <c r="B29" s="100">
        <v>450000</v>
      </c>
      <c r="C29" s="100">
        <v>-150000</v>
      </c>
      <c r="D29" s="109">
        <v>300000</v>
      </c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1"/>
      <c r="Q29" s="104">
        <f t="shared" si="0"/>
        <v>0</v>
      </c>
    </row>
    <row r="30" spans="1:17" ht="23.25" x14ac:dyDescent="0.35">
      <c r="A30" s="99" t="s">
        <v>21</v>
      </c>
      <c r="B30" s="100">
        <v>200000</v>
      </c>
      <c r="C30" s="100"/>
      <c r="D30" s="109">
        <v>200000</v>
      </c>
      <c r="E30" s="101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1"/>
      <c r="Q30" s="104">
        <f t="shared" si="0"/>
        <v>0</v>
      </c>
    </row>
    <row r="31" spans="1:17" ht="23.25" x14ac:dyDescent="0.35">
      <c r="A31" s="99" t="s">
        <v>22</v>
      </c>
      <c r="B31" s="100">
        <v>379854</v>
      </c>
      <c r="C31" s="100"/>
      <c r="D31" s="109">
        <v>379854</v>
      </c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1"/>
      <c r="Q31" s="104">
        <f t="shared" si="0"/>
        <v>0</v>
      </c>
    </row>
    <row r="32" spans="1:17" ht="23.25" x14ac:dyDescent="0.35">
      <c r="A32" s="99" t="s">
        <v>23</v>
      </c>
      <c r="B32" s="100">
        <v>580000</v>
      </c>
      <c r="C32" s="100">
        <v>-250000</v>
      </c>
      <c r="D32" s="109">
        <v>330000</v>
      </c>
      <c r="E32" s="101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1"/>
      <c r="Q32" s="104">
        <f t="shared" si="0"/>
        <v>0</v>
      </c>
    </row>
    <row r="33" spans="1:17" ht="23.25" x14ac:dyDescent="0.35">
      <c r="A33" s="99" t="s">
        <v>24</v>
      </c>
      <c r="B33" s="100">
        <v>11290438</v>
      </c>
      <c r="C33" s="100">
        <v>-486822</v>
      </c>
      <c r="D33" s="109">
        <v>10803616</v>
      </c>
      <c r="E33" s="101"/>
      <c r="F33" s="102">
        <v>1679800</v>
      </c>
      <c r="G33" s="102"/>
      <c r="H33" s="102"/>
      <c r="I33" s="102"/>
      <c r="J33" s="102"/>
      <c r="K33" s="102"/>
      <c r="L33" s="102"/>
      <c r="M33" s="102"/>
      <c r="N33" s="102"/>
      <c r="O33" s="102"/>
      <c r="P33" s="101"/>
      <c r="Q33" s="104">
        <f t="shared" si="0"/>
        <v>1679800</v>
      </c>
    </row>
    <row r="34" spans="1:17" ht="23.25" x14ac:dyDescent="0.35">
      <c r="A34" s="99" t="s">
        <v>25</v>
      </c>
      <c r="B34" s="100">
        <v>0</v>
      </c>
      <c r="C34" s="100"/>
      <c r="D34" s="109"/>
      <c r="E34" s="105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98"/>
      <c r="Q34" s="104">
        <f t="shared" si="0"/>
        <v>0</v>
      </c>
    </row>
    <row r="35" spans="1:17" ht="23.25" x14ac:dyDescent="0.35">
      <c r="A35" s="99" t="s">
        <v>26</v>
      </c>
      <c r="B35" s="100">
        <v>2670000</v>
      </c>
      <c r="C35" s="100">
        <v>-1420000</v>
      </c>
      <c r="D35" s="109">
        <v>1250000</v>
      </c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98"/>
      <c r="Q35" s="104">
        <f t="shared" si="0"/>
        <v>0</v>
      </c>
    </row>
    <row r="36" spans="1:17" ht="23.25" x14ac:dyDescent="0.35">
      <c r="A36" s="95" t="s">
        <v>27</v>
      </c>
      <c r="B36" s="100">
        <v>0</v>
      </c>
      <c r="C36" s="106"/>
      <c r="D36" s="109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98"/>
      <c r="Q36" s="104">
        <f t="shared" si="0"/>
        <v>0</v>
      </c>
    </row>
    <row r="37" spans="1:17" ht="23.25" x14ac:dyDescent="0.35">
      <c r="A37" s="99" t="s">
        <v>28</v>
      </c>
      <c r="B37" s="100">
        <v>0</v>
      </c>
      <c r="C37" s="100"/>
      <c r="D37" s="109"/>
      <c r="E37" s="101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98"/>
      <c r="Q37" s="104">
        <f t="shared" si="0"/>
        <v>0</v>
      </c>
    </row>
    <row r="38" spans="1:17" ht="23.25" x14ac:dyDescent="0.35">
      <c r="A38" s="99" t="s">
        <v>29</v>
      </c>
      <c r="B38" s="100">
        <v>0</v>
      </c>
      <c r="C38" s="100"/>
      <c r="D38" s="109"/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98"/>
      <c r="Q38" s="104">
        <f t="shared" si="0"/>
        <v>0</v>
      </c>
    </row>
    <row r="39" spans="1:17" ht="23.25" x14ac:dyDescent="0.35">
      <c r="A39" s="99" t="s">
        <v>30</v>
      </c>
      <c r="B39" s="100">
        <v>0</v>
      </c>
      <c r="C39" s="100"/>
      <c r="D39" s="109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98"/>
      <c r="Q39" s="104">
        <f t="shared" si="0"/>
        <v>0</v>
      </c>
    </row>
    <row r="40" spans="1:17" ht="23.25" x14ac:dyDescent="0.35">
      <c r="A40" s="99" t="s">
        <v>31</v>
      </c>
      <c r="B40" s="100">
        <v>0</v>
      </c>
      <c r="C40" s="100"/>
      <c r="D40" s="109"/>
      <c r="E40" s="101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98"/>
      <c r="Q40" s="104">
        <f t="shared" si="0"/>
        <v>0</v>
      </c>
    </row>
    <row r="41" spans="1:17" ht="23.25" x14ac:dyDescent="0.35">
      <c r="A41" s="99" t="s">
        <v>32</v>
      </c>
      <c r="B41" s="100">
        <v>0</v>
      </c>
      <c r="C41" s="100"/>
      <c r="D41" s="109"/>
      <c r="E41" s="10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98"/>
      <c r="Q41" s="104">
        <f t="shared" si="0"/>
        <v>0</v>
      </c>
    </row>
    <row r="42" spans="1:17" ht="23.25" x14ac:dyDescent="0.35">
      <c r="A42" s="99" t="s">
        <v>33</v>
      </c>
      <c r="B42" s="100">
        <v>0</v>
      </c>
      <c r="C42" s="100"/>
      <c r="D42" s="109"/>
      <c r="E42" s="105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98"/>
      <c r="Q42" s="104">
        <f t="shared" si="0"/>
        <v>0</v>
      </c>
    </row>
    <row r="43" spans="1:17" ht="23.25" x14ac:dyDescent="0.35">
      <c r="A43" s="99" t="s">
        <v>34</v>
      </c>
      <c r="B43" s="100">
        <v>0</v>
      </c>
      <c r="C43" s="100"/>
      <c r="D43" s="109"/>
      <c r="E43" s="101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98"/>
      <c r="Q43" s="104">
        <f t="shared" si="0"/>
        <v>0</v>
      </c>
    </row>
    <row r="44" spans="1:17" ht="23.25" x14ac:dyDescent="0.35">
      <c r="A44" s="99" t="s">
        <v>35</v>
      </c>
      <c r="B44" s="100">
        <v>0</v>
      </c>
      <c r="C44" s="100"/>
      <c r="D44" s="109"/>
      <c r="E44" s="101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98"/>
      <c r="Q44" s="104">
        <f t="shared" si="0"/>
        <v>0</v>
      </c>
    </row>
    <row r="45" spans="1:17" ht="23.25" x14ac:dyDescent="0.35">
      <c r="A45" s="95" t="s">
        <v>36</v>
      </c>
      <c r="B45" s="100">
        <v>0</v>
      </c>
      <c r="C45" s="106"/>
      <c r="D45" s="109"/>
      <c r="E45" s="101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98"/>
      <c r="Q45" s="104">
        <f t="shared" si="0"/>
        <v>0</v>
      </c>
    </row>
    <row r="46" spans="1:17" ht="23.25" x14ac:dyDescent="0.35">
      <c r="A46" s="99" t="s">
        <v>37</v>
      </c>
      <c r="B46" s="100">
        <v>0</v>
      </c>
      <c r="C46" s="100"/>
      <c r="D46" s="109"/>
      <c r="E46" s="101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98"/>
      <c r="Q46" s="104">
        <f t="shared" si="0"/>
        <v>0</v>
      </c>
    </row>
    <row r="47" spans="1:17" ht="23.25" x14ac:dyDescent="0.35">
      <c r="A47" s="99" t="s">
        <v>38</v>
      </c>
      <c r="B47" s="100">
        <v>0</v>
      </c>
      <c r="C47" s="100"/>
      <c r="D47" s="109"/>
      <c r="E47" s="101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98"/>
      <c r="Q47" s="104">
        <f t="shared" si="0"/>
        <v>0</v>
      </c>
    </row>
    <row r="48" spans="1:17" ht="23.25" x14ac:dyDescent="0.35">
      <c r="A48" s="99" t="s">
        <v>39</v>
      </c>
      <c r="B48" s="100">
        <v>0</v>
      </c>
      <c r="C48" s="100"/>
      <c r="D48" s="109"/>
      <c r="E48" s="101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98"/>
      <c r="Q48" s="104">
        <f t="shared" si="0"/>
        <v>0</v>
      </c>
    </row>
    <row r="49" spans="1:17" ht="23.25" x14ac:dyDescent="0.35">
      <c r="A49" s="99" t="s">
        <v>40</v>
      </c>
      <c r="B49" s="100">
        <v>0</v>
      </c>
      <c r="C49" s="100"/>
      <c r="D49" s="109"/>
      <c r="E49" s="101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98"/>
      <c r="Q49" s="104">
        <f t="shared" si="0"/>
        <v>0</v>
      </c>
    </row>
    <row r="50" spans="1:17" ht="23.25" x14ac:dyDescent="0.35">
      <c r="A50" s="99" t="s">
        <v>41</v>
      </c>
      <c r="B50" s="100">
        <v>0</v>
      </c>
      <c r="C50" s="100"/>
      <c r="D50" s="109"/>
      <c r="E50" s="105"/>
      <c r="F50" s="107"/>
      <c r="G50" s="107"/>
      <c r="H50" s="102"/>
      <c r="I50" s="107"/>
      <c r="J50" s="107"/>
      <c r="K50" s="102"/>
      <c r="L50" s="107"/>
      <c r="M50" s="107"/>
      <c r="N50" s="107"/>
      <c r="O50" s="107"/>
      <c r="P50" s="105"/>
      <c r="Q50" s="108">
        <f t="shared" si="0"/>
        <v>0</v>
      </c>
    </row>
    <row r="51" spans="1:17" ht="23.25" x14ac:dyDescent="0.35">
      <c r="A51" s="99" t="s">
        <v>42</v>
      </c>
      <c r="B51" s="100">
        <v>0</v>
      </c>
      <c r="C51" s="100"/>
      <c r="D51" s="109"/>
      <c r="E51" s="101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1"/>
      <c r="Q51" s="104">
        <f t="shared" si="0"/>
        <v>0</v>
      </c>
    </row>
    <row r="52" spans="1:17" ht="23.25" x14ac:dyDescent="0.35">
      <c r="A52" s="95" t="s">
        <v>43</v>
      </c>
      <c r="B52" s="106">
        <v>800000</v>
      </c>
      <c r="C52" s="106"/>
      <c r="D52" s="96">
        <v>800000</v>
      </c>
      <c r="E52" s="101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1"/>
      <c r="Q52" s="104">
        <f t="shared" si="0"/>
        <v>0</v>
      </c>
    </row>
    <row r="53" spans="1:17" ht="23.25" x14ac:dyDescent="0.35">
      <c r="A53" s="99" t="s">
        <v>44</v>
      </c>
      <c r="B53" s="100">
        <v>700000</v>
      </c>
      <c r="C53" s="100">
        <v>-350020</v>
      </c>
      <c r="D53" s="109">
        <v>349980</v>
      </c>
      <c r="E53" s="101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1"/>
      <c r="Q53" s="104">
        <f t="shared" si="0"/>
        <v>0</v>
      </c>
    </row>
    <row r="54" spans="1:17" ht="23.25" x14ac:dyDescent="0.35">
      <c r="A54" s="99" t="s">
        <v>45</v>
      </c>
      <c r="B54" s="100">
        <v>50000</v>
      </c>
      <c r="C54" s="100"/>
      <c r="D54" s="109">
        <v>50000</v>
      </c>
      <c r="E54" s="101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1"/>
      <c r="Q54" s="104">
        <f t="shared" si="0"/>
        <v>0</v>
      </c>
    </row>
    <row r="55" spans="1:17" ht="23.25" x14ac:dyDescent="0.35">
      <c r="A55" s="99" t="s">
        <v>46</v>
      </c>
      <c r="B55" s="100">
        <v>0</v>
      </c>
      <c r="C55" s="100"/>
      <c r="D55" s="109"/>
      <c r="E55" s="101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5"/>
      <c r="Q55" s="104">
        <f t="shared" si="0"/>
        <v>0</v>
      </c>
    </row>
    <row r="56" spans="1:17" ht="23.25" x14ac:dyDescent="0.35">
      <c r="A56" s="99" t="s">
        <v>47</v>
      </c>
      <c r="B56" s="100">
        <v>0</v>
      </c>
      <c r="C56" s="100"/>
      <c r="D56" s="109"/>
      <c r="E56" s="101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5"/>
      <c r="Q56" s="104">
        <f t="shared" si="0"/>
        <v>0</v>
      </c>
    </row>
    <row r="57" spans="1:17" ht="23.25" x14ac:dyDescent="0.35">
      <c r="A57" s="99" t="s">
        <v>48</v>
      </c>
      <c r="B57" s="100">
        <v>50000</v>
      </c>
      <c r="C57" s="100">
        <v>350020</v>
      </c>
      <c r="D57" s="109">
        <v>400020</v>
      </c>
      <c r="E57" s="101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5"/>
      <c r="Q57" s="104">
        <f t="shared" si="0"/>
        <v>0</v>
      </c>
    </row>
    <row r="58" spans="1:17" ht="23.25" x14ac:dyDescent="0.35">
      <c r="A58" s="99" t="s">
        <v>49</v>
      </c>
      <c r="B58" s="100">
        <v>0</v>
      </c>
      <c r="C58" s="100"/>
      <c r="D58" s="109"/>
      <c r="E58" s="101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5"/>
      <c r="Q58" s="104">
        <f t="shared" si="0"/>
        <v>0</v>
      </c>
    </row>
    <row r="59" spans="1:17" ht="23.25" x14ac:dyDescent="0.35">
      <c r="A59" s="99" t="s">
        <v>50</v>
      </c>
      <c r="B59" s="100">
        <v>0</v>
      </c>
      <c r="C59" s="100"/>
      <c r="D59" s="109"/>
      <c r="E59" s="101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5"/>
      <c r="Q59" s="104">
        <f t="shared" si="0"/>
        <v>0</v>
      </c>
    </row>
    <row r="60" spans="1:17" ht="23.25" x14ac:dyDescent="0.35">
      <c r="A60" s="99" t="s">
        <v>51</v>
      </c>
      <c r="B60" s="100">
        <v>0</v>
      </c>
      <c r="C60" s="100"/>
      <c r="D60" s="109"/>
      <c r="E60" s="105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5"/>
      <c r="Q60" s="104">
        <f t="shared" si="0"/>
        <v>0</v>
      </c>
    </row>
    <row r="61" spans="1:17" ht="23.25" x14ac:dyDescent="0.35">
      <c r="A61" s="99" t="s">
        <v>52</v>
      </c>
      <c r="B61" s="100">
        <v>0</v>
      </c>
      <c r="C61" s="100"/>
      <c r="D61" s="109"/>
      <c r="E61" s="101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5"/>
      <c r="Q61" s="104">
        <f t="shared" si="0"/>
        <v>0</v>
      </c>
    </row>
    <row r="62" spans="1:17" ht="23.25" x14ac:dyDescent="0.35">
      <c r="A62" s="95" t="s">
        <v>53</v>
      </c>
      <c r="B62" s="100">
        <v>0</v>
      </c>
      <c r="C62" s="111"/>
      <c r="D62" s="112"/>
      <c r="E62" s="101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5"/>
      <c r="Q62" s="104">
        <f t="shared" si="0"/>
        <v>0</v>
      </c>
    </row>
    <row r="63" spans="1:17" ht="23.25" x14ac:dyDescent="0.35">
      <c r="A63" s="99" t="s">
        <v>54</v>
      </c>
      <c r="B63" s="100">
        <v>0</v>
      </c>
      <c r="C63" s="113"/>
      <c r="D63" s="114"/>
      <c r="E63" s="101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5"/>
      <c r="Q63" s="104">
        <f t="shared" si="0"/>
        <v>0</v>
      </c>
    </row>
    <row r="64" spans="1:17" ht="23.25" x14ac:dyDescent="0.35">
      <c r="A64" s="99" t="s">
        <v>55</v>
      </c>
      <c r="B64" s="100">
        <v>0</v>
      </c>
      <c r="C64" s="113"/>
      <c r="D64" s="114"/>
      <c r="E64" s="101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5"/>
      <c r="Q64" s="104">
        <f t="shared" si="0"/>
        <v>0</v>
      </c>
    </row>
    <row r="65" spans="1:17" ht="23.25" x14ac:dyDescent="0.35">
      <c r="A65" s="99" t="s">
        <v>56</v>
      </c>
      <c r="B65" s="100">
        <v>0</v>
      </c>
      <c r="C65" s="113"/>
      <c r="D65" s="114"/>
      <c r="E65" s="105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5"/>
      <c r="Q65" s="104">
        <f t="shared" si="0"/>
        <v>0</v>
      </c>
    </row>
    <row r="66" spans="1:17" ht="23.25" x14ac:dyDescent="0.35">
      <c r="A66" s="99" t="s">
        <v>109</v>
      </c>
      <c r="B66" s="100">
        <v>0</v>
      </c>
      <c r="C66" s="113"/>
      <c r="D66" s="114"/>
      <c r="E66" s="101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5"/>
      <c r="Q66" s="104">
        <f t="shared" si="0"/>
        <v>0</v>
      </c>
    </row>
    <row r="67" spans="1:17" ht="23.25" x14ac:dyDescent="0.35">
      <c r="A67" s="95" t="s">
        <v>58</v>
      </c>
      <c r="B67" s="100">
        <v>0</v>
      </c>
      <c r="C67" s="111"/>
      <c r="D67" s="112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5"/>
      <c r="Q67" s="104">
        <f t="shared" si="0"/>
        <v>0</v>
      </c>
    </row>
    <row r="68" spans="1:17" ht="23.25" x14ac:dyDescent="0.35">
      <c r="A68" s="99" t="s">
        <v>59</v>
      </c>
      <c r="B68" s="100">
        <v>0</v>
      </c>
      <c r="C68" s="113"/>
      <c r="D68" s="114"/>
      <c r="E68" s="105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5"/>
      <c r="Q68" s="104">
        <f t="shared" si="0"/>
        <v>0</v>
      </c>
    </row>
    <row r="69" spans="1:17" ht="23.25" x14ac:dyDescent="0.35">
      <c r="A69" s="99" t="s">
        <v>60</v>
      </c>
      <c r="B69" s="100">
        <v>0</v>
      </c>
      <c r="C69" s="113"/>
      <c r="D69" s="114"/>
      <c r="E69" s="101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5"/>
      <c r="Q69" s="104">
        <f t="shared" si="0"/>
        <v>0</v>
      </c>
    </row>
    <row r="70" spans="1:17" ht="23.25" x14ac:dyDescent="0.35">
      <c r="A70" s="95" t="s">
        <v>61</v>
      </c>
      <c r="B70" s="100">
        <v>0</v>
      </c>
      <c r="C70" s="111"/>
      <c r="D70" s="112"/>
      <c r="E70" s="101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5"/>
      <c r="Q70" s="104">
        <f t="shared" si="0"/>
        <v>0</v>
      </c>
    </row>
    <row r="71" spans="1:17" ht="23.25" x14ac:dyDescent="0.35">
      <c r="A71" s="99" t="s">
        <v>62</v>
      </c>
      <c r="B71" s="100">
        <v>0</v>
      </c>
      <c r="C71" s="113"/>
      <c r="D71" s="114"/>
      <c r="E71" s="101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5"/>
      <c r="Q71" s="104">
        <f t="shared" si="0"/>
        <v>0</v>
      </c>
    </row>
    <row r="72" spans="1:17" ht="23.25" x14ac:dyDescent="0.35">
      <c r="A72" s="99" t="s">
        <v>63</v>
      </c>
      <c r="B72" s="100">
        <v>0</v>
      </c>
      <c r="C72" s="113"/>
      <c r="D72" s="114"/>
      <c r="E72" s="101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5"/>
      <c r="Q72" s="104">
        <f t="shared" si="0"/>
        <v>0</v>
      </c>
    </row>
    <row r="73" spans="1:17" ht="23.25" x14ac:dyDescent="0.35">
      <c r="A73" s="90" t="s">
        <v>67</v>
      </c>
      <c r="B73" s="115">
        <v>148541257</v>
      </c>
      <c r="C73" s="115"/>
      <c r="D73" s="94">
        <v>148541257</v>
      </c>
      <c r="E73" s="116">
        <v>8741208.3300000001</v>
      </c>
      <c r="F73" s="117">
        <v>9886890.7300000004</v>
      </c>
      <c r="G73" s="117"/>
      <c r="H73" s="117"/>
      <c r="I73" s="117"/>
      <c r="J73" s="117"/>
      <c r="K73" s="117"/>
      <c r="L73" s="117"/>
      <c r="M73" s="117"/>
      <c r="N73" s="117"/>
      <c r="O73" s="118"/>
      <c r="P73" s="118"/>
      <c r="Q73" s="104">
        <f t="shared" ref="Q73" si="1">SUM(E73:P73)</f>
        <v>18628099.060000002</v>
      </c>
    </row>
    <row r="74" spans="1:17" ht="23.25" x14ac:dyDescent="0.35">
      <c r="A74" s="95" t="s">
        <v>68</v>
      </c>
      <c r="B74" s="100">
        <v>0</v>
      </c>
      <c r="C74" s="111"/>
      <c r="D74" s="112"/>
      <c r="E74" s="101">
        <v>0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19"/>
      <c r="P74" s="98"/>
      <c r="Q74" s="104">
        <f t="shared" si="0"/>
        <v>0</v>
      </c>
    </row>
    <row r="75" spans="1:17" ht="23.25" x14ac:dyDescent="0.35">
      <c r="A75" s="99" t="s">
        <v>69</v>
      </c>
      <c r="B75" s="100">
        <v>0</v>
      </c>
      <c r="C75" s="113"/>
      <c r="D75" s="114"/>
      <c r="E75" s="101">
        <v>0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19"/>
      <c r="P75" s="98"/>
      <c r="Q75" s="104">
        <f t="shared" ref="Q75:Q81" si="2">SUM(E75:P75)</f>
        <v>0</v>
      </c>
    </row>
    <row r="76" spans="1:17" ht="23.25" x14ac:dyDescent="0.35">
      <c r="A76" s="99" t="s">
        <v>70</v>
      </c>
      <c r="B76" s="100">
        <v>0</v>
      </c>
      <c r="C76" s="113"/>
      <c r="D76" s="114"/>
      <c r="E76" s="105">
        <v>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19"/>
      <c r="P76" s="98"/>
      <c r="Q76" s="104">
        <f t="shared" si="2"/>
        <v>0</v>
      </c>
    </row>
    <row r="77" spans="1:17" ht="23.25" x14ac:dyDescent="0.35">
      <c r="A77" s="95" t="s">
        <v>71</v>
      </c>
      <c r="B77" s="100">
        <v>0</v>
      </c>
      <c r="C77" s="111"/>
      <c r="D77" s="112"/>
      <c r="E77" s="101">
        <v>0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19"/>
      <c r="P77" s="98"/>
      <c r="Q77" s="104">
        <f t="shared" si="2"/>
        <v>0</v>
      </c>
    </row>
    <row r="78" spans="1:17" ht="23.25" x14ac:dyDescent="0.35">
      <c r="A78" s="99" t="s">
        <v>72</v>
      </c>
      <c r="B78" s="100">
        <v>0</v>
      </c>
      <c r="C78" s="113"/>
      <c r="D78" s="114"/>
      <c r="E78" s="101">
        <v>0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19"/>
      <c r="P78" s="98"/>
      <c r="Q78" s="104">
        <f t="shared" si="2"/>
        <v>0</v>
      </c>
    </row>
    <row r="79" spans="1:17" ht="23.25" x14ac:dyDescent="0.35">
      <c r="A79" s="99" t="s">
        <v>73</v>
      </c>
      <c r="B79" s="100">
        <v>0</v>
      </c>
      <c r="C79" s="113"/>
      <c r="D79" s="114"/>
      <c r="E79" s="105">
        <v>0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19"/>
      <c r="P79" s="98"/>
      <c r="Q79" s="104">
        <f t="shared" si="2"/>
        <v>0</v>
      </c>
    </row>
    <row r="80" spans="1:17" ht="23.25" x14ac:dyDescent="0.35">
      <c r="A80" s="95" t="s">
        <v>74</v>
      </c>
      <c r="B80" s="100">
        <v>0</v>
      </c>
      <c r="C80" s="111"/>
      <c r="D80" s="112"/>
      <c r="E80" s="101">
        <v>0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19"/>
      <c r="P80" s="98"/>
      <c r="Q80" s="104">
        <f t="shared" si="2"/>
        <v>0</v>
      </c>
    </row>
    <row r="81" spans="1:17" ht="23.25" x14ac:dyDescent="0.35">
      <c r="A81" s="99" t="s">
        <v>75</v>
      </c>
      <c r="B81" s="100">
        <v>0</v>
      </c>
      <c r="C81" s="113"/>
      <c r="D81" s="114"/>
      <c r="E81" s="101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98"/>
      <c r="Q81" s="104">
        <f t="shared" si="2"/>
        <v>0</v>
      </c>
    </row>
    <row r="82" spans="1:17" ht="23.25" x14ac:dyDescent="0.25">
      <c r="A82" s="120" t="s">
        <v>65</v>
      </c>
      <c r="B82" s="120">
        <v>148541257</v>
      </c>
      <c r="C82" s="120"/>
      <c r="D82" s="120">
        <v>148541257</v>
      </c>
      <c r="E82" s="120">
        <v>8741208.3300000001</v>
      </c>
      <c r="F82" s="120">
        <v>9886890.7300000004</v>
      </c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>
        <f>SUM(E82:P82)</f>
        <v>18628099.060000002</v>
      </c>
    </row>
    <row r="83" spans="1:17" x14ac:dyDescent="0.25">
      <c r="E83" s="34"/>
      <c r="F83" s="35"/>
      <c r="G83" s="35"/>
      <c r="H83" s="35"/>
      <c r="I83" s="35"/>
      <c r="J83" s="35"/>
      <c r="K83" s="35"/>
      <c r="L83" s="35"/>
      <c r="M83" s="35"/>
      <c r="N83" s="35"/>
    </row>
    <row r="84" spans="1:17" x14ac:dyDescent="0.25">
      <c r="E84" s="36"/>
      <c r="F84" s="35"/>
      <c r="G84" s="35"/>
      <c r="H84" s="35"/>
      <c r="I84" s="35"/>
      <c r="J84" s="35"/>
      <c r="K84" s="35"/>
      <c r="L84" s="35"/>
      <c r="M84" s="35"/>
      <c r="N84" s="35"/>
    </row>
    <row r="85" spans="1:17" x14ac:dyDescent="0.25">
      <c r="E85" s="36"/>
      <c r="F85" s="35"/>
      <c r="G85" s="35"/>
      <c r="H85" s="35"/>
      <c r="I85" s="35"/>
      <c r="J85" s="35"/>
      <c r="K85" s="35"/>
      <c r="L85" s="35"/>
      <c r="M85" s="35"/>
      <c r="N85" s="35"/>
    </row>
    <row r="86" spans="1:17" x14ac:dyDescent="0.25">
      <c r="E86" s="36"/>
      <c r="F86" s="35"/>
      <c r="G86" s="35"/>
      <c r="H86" s="35"/>
      <c r="I86" s="35"/>
      <c r="J86" s="35"/>
      <c r="K86" s="35"/>
      <c r="L86" s="35"/>
      <c r="M86" s="35"/>
      <c r="N86" s="35"/>
    </row>
    <row r="87" spans="1:17" x14ac:dyDescent="0.25">
      <c r="E87" s="36"/>
      <c r="F87" s="35"/>
      <c r="G87" s="35"/>
      <c r="H87" s="35"/>
      <c r="I87" s="35"/>
      <c r="J87" s="35"/>
      <c r="K87" s="35"/>
      <c r="L87" s="35"/>
      <c r="M87" s="35"/>
      <c r="N87" s="35"/>
    </row>
    <row r="88" spans="1:17" x14ac:dyDescent="0.25">
      <c r="E88" s="36"/>
      <c r="F88" s="35"/>
      <c r="G88" s="35"/>
      <c r="H88" s="35"/>
      <c r="I88" s="35"/>
      <c r="J88" s="35"/>
      <c r="K88" s="35"/>
      <c r="L88" s="35"/>
      <c r="M88" s="35"/>
      <c r="N88" s="35"/>
    </row>
    <row r="89" spans="1:17" x14ac:dyDescent="0.25">
      <c r="E89" s="36"/>
      <c r="F89" s="35"/>
      <c r="G89" s="35"/>
      <c r="H89" s="35"/>
      <c r="I89" s="35"/>
      <c r="J89" s="35"/>
      <c r="K89" s="35"/>
      <c r="L89" s="35"/>
      <c r="M89" s="35"/>
      <c r="N89" s="35"/>
    </row>
    <row r="90" spans="1:17" x14ac:dyDescent="0.25"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1:17" ht="26.25" x14ac:dyDescent="0.4">
      <c r="F91" s="121" t="s">
        <v>108</v>
      </c>
      <c r="G91" s="122"/>
      <c r="H91" s="122"/>
      <c r="I91" s="122"/>
    </row>
    <row r="92" spans="1:17" ht="28.5" x14ac:dyDescent="0.45">
      <c r="F92" s="78" t="s">
        <v>101</v>
      </c>
      <c r="G92" s="78"/>
      <c r="H92" s="78"/>
      <c r="I92" s="78"/>
    </row>
    <row r="93" spans="1:17" ht="28.5" x14ac:dyDescent="0.45">
      <c r="F93" s="78" t="s">
        <v>102</v>
      </c>
      <c r="G93" s="78"/>
      <c r="H93" s="78"/>
      <c r="I93" s="78"/>
    </row>
  </sheetData>
  <mergeCells count="12">
    <mergeCell ref="A2:Q2"/>
    <mergeCell ref="A3:Q3"/>
    <mergeCell ref="A7:A8"/>
    <mergeCell ref="B7:B8"/>
    <mergeCell ref="D7:D8"/>
    <mergeCell ref="A4:Q4"/>
    <mergeCell ref="A5:Q5"/>
    <mergeCell ref="F91:I91"/>
    <mergeCell ref="F92:I92"/>
    <mergeCell ref="F93:I93"/>
    <mergeCell ref="A6:Q6"/>
    <mergeCell ref="E7:Q7"/>
  </mergeCells>
  <pageMargins left="0.7" right="0.7" top="0.75" bottom="0.75" header="0.3" footer="0.3"/>
  <pageSetup scale="2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93"/>
  <sheetViews>
    <sheetView showGridLines="0" topLeftCell="B76" zoomScale="70" zoomScaleNormal="70" workbookViewId="0">
      <selection activeCell="I104" sqref="I104"/>
    </sheetView>
  </sheetViews>
  <sheetFormatPr baseColWidth="10" defaultColWidth="11.42578125" defaultRowHeight="15" x14ac:dyDescent="0.25"/>
  <cols>
    <col min="3" max="3" width="106.5703125" customWidth="1"/>
    <col min="4" max="4" width="23.140625" customWidth="1"/>
    <col min="5" max="5" width="23.7109375" customWidth="1"/>
    <col min="6" max="6" width="13" customWidth="1"/>
    <col min="7" max="7" width="18" customWidth="1"/>
    <col min="8" max="8" width="18.42578125" customWidth="1"/>
    <col min="9" max="9" width="17.7109375" customWidth="1"/>
    <col min="10" max="10" width="16.7109375" customWidth="1"/>
    <col min="11" max="11" width="18.42578125" customWidth="1"/>
    <col min="12" max="12" width="16.140625" customWidth="1"/>
    <col min="13" max="13" width="13.5703125" customWidth="1"/>
    <col min="14" max="14" width="17.7109375" customWidth="1"/>
    <col min="15" max="15" width="14.7109375" customWidth="1"/>
    <col min="16" max="16" width="24.28515625" customWidth="1"/>
  </cols>
  <sheetData>
    <row r="3" spans="3:17" ht="28.5" customHeight="1" x14ac:dyDescent="0.25">
      <c r="C3" s="64" t="s">
        <v>98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3:17" ht="21" customHeight="1" x14ac:dyDescent="0.25">
      <c r="C4" s="76" t="s">
        <v>99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3:17" ht="15.75" x14ac:dyDescent="0.25">
      <c r="C5" s="71" t="s">
        <v>105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3:17" ht="15.75" customHeight="1" x14ac:dyDescent="0.25">
      <c r="C6" s="66" t="s">
        <v>92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17" ht="15.75" customHeight="1" x14ac:dyDescent="0.25">
      <c r="C7" s="67" t="s">
        <v>77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3:17" ht="23.25" customHeight="1" x14ac:dyDescent="0.25">
      <c r="C8" s="4" t="s">
        <v>66</v>
      </c>
      <c r="D8" s="15" t="s">
        <v>79</v>
      </c>
      <c r="E8" s="15" t="s">
        <v>80</v>
      </c>
      <c r="F8" s="15" t="s">
        <v>81</v>
      </c>
      <c r="G8" s="15" t="s">
        <v>82</v>
      </c>
      <c r="H8" s="16" t="s">
        <v>83</v>
      </c>
      <c r="I8" s="15" t="s">
        <v>84</v>
      </c>
      <c r="J8" s="16" t="s">
        <v>85</v>
      </c>
      <c r="K8" s="15" t="s">
        <v>86</v>
      </c>
      <c r="L8" s="15" t="s">
        <v>87</v>
      </c>
      <c r="M8" s="15" t="s">
        <v>88</v>
      </c>
      <c r="N8" s="15" t="s">
        <v>89</v>
      </c>
      <c r="O8" s="16" t="s">
        <v>90</v>
      </c>
      <c r="P8" s="15" t="s">
        <v>78</v>
      </c>
    </row>
    <row r="9" spans="3:17" ht="18.75" x14ac:dyDescent="0.3">
      <c r="C9" s="1" t="s">
        <v>0</v>
      </c>
      <c r="D9" s="123">
        <v>8741208.3300000001</v>
      </c>
      <c r="E9" s="79">
        <v>9886890.7300000004</v>
      </c>
      <c r="F9" s="54"/>
      <c r="G9" s="52"/>
      <c r="H9" s="53"/>
      <c r="I9" s="52"/>
      <c r="J9" s="52"/>
      <c r="K9" s="52"/>
      <c r="L9" s="52"/>
      <c r="M9" s="52"/>
      <c r="N9" s="52"/>
      <c r="O9" s="52"/>
      <c r="P9" s="126">
        <f>SUM(D9:O9)</f>
        <v>18628099.060000002</v>
      </c>
    </row>
    <row r="10" spans="3:17" ht="18.75" x14ac:dyDescent="0.3">
      <c r="C10" s="2" t="s">
        <v>1</v>
      </c>
      <c r="D10" s="84">
        <v>6768941</v>
      </c>
      <c r="E10" s="80">
        <v>6794117.0999999996</v>
      </c>
      <c r="F10" s="30"/>
      <c r="G10" s="30"/>
      <c r="H10" s="30"/>
      <c r="I10" s="30"/>
      <c r="J10" s="30"/>
      <c r="K10" s="30"/>
      <c r="L10" s="30"/>
      <c r="M10" s="30"/>
      <c r="N10" s="42"/>
      <c r="O10" s="30"/>
      <c r="P10" s="83">
        <f>SUM(D10:O10)</f>
        <v>13563058.1</v>
      </c>
    </row>
    <row r="11" spans="3:17" ht="18.75" x14ac:dyDescent="0.3">
      <c r="C11" s="3" t="s">
        <v>2</v>
      </c>
      <c r="D11" s="81">
        <v>6462500</v>
      </c>
      <c r="E11" s="82">
        <v>6488500</v>
      </c>
      <c r="F11" s="28"/>
      <c r="G11" s="28"/>
      <c r="H11" s="28"/>
      <c r="I11" s="28"/>
      <c r="J11" s="28"/>
      <c r="K11" s="28"/>
      <c r="L11" s="28"/>
      <c r="M11" s="29"/>
      <c r="N11" s="28"/>
      <c r="O11" s="27"/>
      <c r="P11" s="83">
        <f t="shared" ref="P11:P15" si="0">SUM(D11:O11)</f>
        <v>12951000</v>
      </c>
    </row>
    <row r="12" spans="3:17" ht="18.75" x14ac:dyDescent="0.3">
      <c r="C12" s="3" t="s">
        <v>3</v>
      </c>
      <c r="D12" s="81">
        <v>249930</v>
      </c>
      <c r="E12" s="82">
        <v>249597.5</v>
      </c>
      <c r="F12" s="28"/>
      <c r="G12" s="28"/>
      <c r="H12" s="28"/>
      <c r="I12" s="28"/>
      <c r="J12" s="28"/>
      <c r="K12" s="28"/>
      <c r="L12" s="28"/>
      <c r="M12" s="28"/>
      <c r="N12" s="28"/>
      <c r="O12" s="27"/>
      <c r="P12" s="83">
        <f t="shared" si="0"/>
        <v>499527.5</v>
      </c>
    </row>
    <row r="13" spans="3:17" ht="18.75" x14ac:dyDescent="0.3">
      <c r="C13" s="3" t="s">
        <v>4</v>
      </c>
      <c r="D13" s="81"/>
      <c r="E13" s="82"/>
      <c r="F13" s="28"/>
      <c r="G13" s="28"/>
      <c r="H13" s="28"/>
      <c r="I13" s="28"/>
      <c r="J13" s="28"/>
      <c r="K13" s="28"/>
      <c r="L13" s="28"/>
      <c r="M13" s="28"/>
      <c r="N13" s="28"/>
      <c r="O13" s="30"/>
      <c r="P13" s="83">
        <f t="shared" si="0"/>
        <v>0</v>
      </c>
      <c r="Q13" s="14"/>
    </row>
    <row r="14" spans="3:17" ht="18.75" x14ac:dyDescent="0.3">
      <c r="C14" s="3" t="s">
        <v>5</v>
      </c>
      <c r="D14" s="81"/>
      <c r="E14" s="82"/>
      <c r="F14" s="28"/>
      <c r="G14" s="28"/>
      <c r="H14" s="28"/>
      <c r="I14" s="28"/>
      <c r="J14" s="28"/>
      <c r="K14" s="28"/>
      <c r="L14" s="28"/>
      <c r="M14" s="28"/>
      <c r="N14" s="28"/>
      <c r="O14" s="30"/>
      <c r="P14" s="83">
        <f t="shared" si="0"/>
        <v>0</v>
      </c>
    </row>
    <row r="15" spans="3:17" ht="18.75" x14ac:dyDescent="0.3">
      <c r="C15" s="3" t="s">
        <v>6</v>
      </c>
      <c r="D15" s="81">
        <v>56511</v>
      </c>
      <c r="E15" s="82">
        <v>56019.6</v>
      </c>
      <c r="F15" s="28"/>
      <c r="G15" s="28"/>
      <c r="H15" s="28"/>
      <c r="I15" s="28"/>
      <c r="J15" s="28"/>
      <c r="K15" s="28"/>
      <c r="L15" s="28"/>
      <c r="M15" s="28"/>
      <c r="N15" s="28"/>
      <c r="O15" s="27"/>
      <c r="P15" s="83">
        <f t="shared" si="0"/>
        <v>112530.6</v>
      </c>
    </row>
    <row r="16" spans="3:17" ht="18.75" x14ac:dyDescent="0.3">
      <c r="C16" s="2" t="s">
        <v>7</v>
      </c>
      <c r="D16" s="84">
        <v>1410237.33</v>
      </c>
      <c r="E16" s="84">
        <v>889653.63</v>
      </c>
      <c r="F16" s="30"/>
      <c r="G16" s="30"/>
      <c r="H16" s="30"/>
      <c r="I16" s="30"/>
      <c r="J16" s="30"/>
      <c r="K16" s="30"/>
      <c r="L16" s="30"/>
      <c r="M16" s="30"/>
      <c r="N16" s="31"/>
      <c r="O16" s="30"/>
      <c r="P16" s="86">
        <f>SUM(D16:O16)</f>
        <v>2299890.96</v>
      </c>
    </row>
    <row r="17" spans="3:16" ht="18.75" x14ac:dyDescent="0.3">
      <c r="C17" s="3" t="s">
        <v>8</v>
      </c>
      <c r="D17" s="81">
        <v>321472.18</v>
      </c>
      <c r="E17" s="82">
        <v>319681.63</v>
      </c>
      <c r="F17" s="28"/>
      <c r="G17" s="28"/>
      <c r="H17" s="28"/>
      <c r="I17" s="28"/>
      <c r="J17" s="28"/>
      <c r="K17" s="28"/>
      <c r="L17" s="28"/>
      <c r="M17" s="28"/>
      <c r="N17" s="28"/>
      <c r="O17" s="27"/>
      <c r="P17" s="83">
        <f t="shared" ref="P17:P80" si="1">SUM(D17:O17)</f>
        <v>641153.81000000006</v>
      </c>
    </row>
    <row r="18" spans="3:16" ht="18.75" x14ac:dyDescent="0.3">
      <c r="C18" s="3" t="s">
        <v>9</v>
      </c>
      <c r="D18" s="81"/>
      <c r="E18" s="82">
        <v>136172</v>
      </c>
      <c r="F18" s="28"/>
      <c r="G18" s="28"/>
      <c r="H18" s="28"/>
      <c r="I18" s="28"/>
      <c r="J18" s="28"/>
      <c r="K18" s="28"/>
      <c r="L18" s="28"/>
      <c r="M18" s="28"/>
      <c r="N18" s="28"/>
      <c r="O18" s="27"/>
      <c r="P18" s="83">
        <f t="shared" si="1"/>
        <v>136172</v>
      </c>
    </row>
    <row r="19" spans="3:16" ht="18.75" x14ac:dyDescent="0.3">
      <c r="C19" s="3" t="s">
        <v>10</v>
      </c>
      <c r="D19" s="81">
        <v>381700</v>
      </c>
      <c r="E19" s="82">
        <v>433800</v>
      </c>
      <c r="F19" s="28"/>
      <c r="G19" s="28"/>
      <c r="H19" s="28"/>
      <c r="I19" s="28"/>
      <c r="J19" s="28"/>
      <c r="K19" s="28"/>
      <c r="L19" s="28"/>
      <c r="M19" s="28"/>
      <c r="N19" s="28"/>
      <c r="O19" s="27"/>
      <c r="P19" s="83">
        <f t="shared" si="1"/>
        <v>815500</v>
      </c>
    </row>
    <row r="20" spans="3:16" ht="18.75" x14ac:dyDescent="0.3">
      <c r="C20" s="3" t="s">
        <v>11</v>
      </c>
      <c r="D20" s="81"/>
      <c r="E20" s="82"/>
      <c r="F20" s="28"/>
      <c r="G20" s="28"/>
      <c r="H20" s="28"/>
      <c r="I20" s="28"/>
      <c r="J20" s="28"/>
      <c r="K20" s="28"/>
      <c r="L20" s="28"/>
      <c r="M20" s="28"/>
      <c r="N20" s="28"/>
      <c r="O20" s="27"/>
      <c r="P20" s="83">
        <f t="shared" si="1"/>
        <v>0</v>
      </c>
    </row>
    <row r="21" spans="3:16" ht="18.75" x14ac:dyDescent="0.3">
      <c r="C21" s="3" t="s">
        <v>12</v>
      </c>
      <c r="D21" s="81"/>
      <c r="E21" s="82"/>
      <c r="F21" s="28"/>
      <c r="G21" s="28"/>
      <c r="H21" s="28"/>
      <c r="I21" s="28"/>
      <c r="J21" s="28"/>
      <c r="K21" s="28"/>
      <c r="L21" s="28"/>
      <c r="M21" s="28"/>
      <c r="N21" s="28"/>
      <c r="O21" s="30"/>
      <c r="P21" s="83">
        <f t="shared" si="1"/>
        <v>0</v>
      </c>
    </row>
    <row r="22" spans="3:16" ht="18.75" x14ac:dyDescent="0.3">
      <c r="C22" s="3" t="s">
        <v>13</v>
      </c>
      <c r="D22" s="81">
        <v>707065.15</v>
      </c>
      <c r="E22" s="82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83">
        <f t="shared" si="1"/>
        <v>707065.15</v>
      </c>
    </row>
    <row r="23" spans="3:16" ht="18.75" x14ac:dyDescent="0.3">
      <c r="C23" s="3" t="s">
        <v>14</v>
      </c>
      <c r="D23" s="81"/>
      <c r="E23" s="82"/>
      <c r="F23" s="28"/>
      <c r="G23" s="28"/>
      <c r="H23" s="28"/>
      <c r="I23" s="28"/>
      <c r="J23" s="29"/>
      <c r="K23" s="28"/>
      <c r="L23" s="28"/>
      <c r="M23" s="28"/>
      <c r="N23" s="28"/>
      <c r="O23" s="27"/>
      <c r="P23" s="83">
        <f t="shared" si="1"/>
        <v>0</v>
      </c>
    </row>
    <row r="24" spans="3:16" ht="18.75" x14ac:dyDescent="0.3">
      <c r="C24" s="3" t="s">
        <v>15</v>
      </c>
      <c r="D24" s="84"/>
      <c r="E24" s="85"/>
      <c r="F24" s="32"/>
      <c r="G24" s="31"/>
      <c r="H24" s="31"/>
      <c r="I24" s="31"/>
      <c r="J24" s="31"/>
      <c r="K24" s="31"/>
      <c r="L24" s="31"/>
      <c r="M24" s="31"/>
      <c r="N24" s="31"/>
      <c r="O24" s="30"/>
      <c r="P24" s="86">
        <f t="shared" si="1"/>
        <v>0</v>
      </c>
    </row>
    <row r="25" spans="3:16" ht="18.75" x14ac:dyDescent="0.3">
      <c r="C25" s="3" t="s">
        <v>16</v>
      </c>
      <c r="D25" s="81"/>
      <c r="E25" s="82"/>
      <c r="F25" s="28"/>
      <c r="G25" s="28"/>
      <c r="H25" s="28"/>
      <c r="I25" s="28"/>
      <c r="J25" s="28"/>
      <c r="K25" s="28"/>
      <c r="L25" s="28"/>
      <c r="M25" s="28"/>
      <c r="N25" s="28"/>
      <c r="O25" s="27"/>
      <c r="P25" s="83">
        <f t="shared" si="1"/>
        <v>0</v>
      </c>
    </row>
    <row r="26" spans="3:16" ht="18.75" x14ac:dyDescent="0.3">
      <c r="C26" s="2" t="s">
        <v>17</v>
      </c>
      <c r="D26" s="84">
        <v>562030</v>
      </c>
      <c r="E26" s="85">
        <v>2203120</v>
      </c>
      <c r="F26" s="28"/>
      <c r="G26" s="28"/>
      <c r="H26" s="28"/>
      <c r="I26" s="28"/>
      <c r="J26" s="28"/>
      <c r="K26" s="28"/>
      <c r="L26" s="28"/>
      <c r="M26" s="28"/>
      <c r="N26" s="28"/>
      <c r="O26" s="27"/>
      <c r="P26" s="86">
        <f t="shared" si="1"/>
        <v>2765150</v>
      </c>
    </row>
    <row r="27" spans="3:16" ht="18.75" x14ac:dyDescent="0.3">
      <c r="C27" s="3" t="s">
        <v>18</v>
      </c>
      <c r="D27" s="81">
        <v>562030</v>
      </c>
      <c r="E27" s="82">
        <v>523320</v>
      </c>
      <c r="F27" s="28"/>
      <c r="G27" s="28"/>
      <c r="H27" s="28"/>
      <c r="I27" s="28"/>
      <c r="J27" s="28"/>
      <c r="K27" s="28"/>
      <c r="L27" s="28"/>
      <c r="M27" s="28"/>
      <c r="N27" s="28"/>
      <c r="O27" s="27"/>
      <c r="P27" s="83">
        <f t="shared" si="1"/>
        <v>1085350</v>
      </c>
    </row>
    <row r="28" spans="3:16" ht="18.75" x14ac:dyDescent="0.3">
      <c r="C28" s="3" t="s">
        <v>19</v>
      </c>
      <c r="D28" s="81"/>
      <c r="E28" s="82"/>
      <c r="F28" s="28"/>
      <c r="G28" s="28"/>
      <c r="H28" s="28"/>
      <c r="I28" s="28"/>
      <c r="J28" s="28"/>
      <c r="K28" s="28"/>
      <c r="L28" s="28"/>
      <c r="M28" s="28"/>
      <c r="N28" s="28"/>
      <c r="O28" s="27"/>
      <c r="P28" s="83">
        <f t="shared" si="1"/>
        <v>0</v>
      </c>
    </row>
    <row r="29" spans="3:16" ht="18.75" x14ac:dyDescent="0.3">
      <c r="C29" s="3" t="s">
        <v>20</v>
      </c>
      <c r="D29" s="81"/>
      <c r="E29" s="82"/>
      <c r="F29" s="28"/>
      <c r="G29" s="28"/>
      <c r="H29" s="28"/>
      <c r="I29" s="28"/>
      <c r="J29" s="28"/>
      <c r="K29" s="28"/>
      <c r="L29" s="28"/>
      <c r="M29" s="28"/>
      <c r="N29" s="28"/>
      <c r="O29" s="27"/>
      <c r="P29" s="83">
        <f t="shared" si="1"/>
        <v>0</v>
      </c>
    </row>
    <row r="30" spans="3:16" ht="18.75" x14ac:dyDescent="0.3">
      <c r="C30" s="3" t="s">
        <v>21</v>
      </c>
      <c r="D30" s="81"/>
      <c r="E30" s="82"/>
      <c r="F30" s="28"/>
      <c r="G30" s="28"/>
      <c r="H30" s="28"/>
      <c r="I30" s="28"/>
      <c r="J30" s="28"/>
      <c r="K30" s="28"/>
      <c r="L30" s="28"/>
      <c r="M30" s="28"/>
      <c r="N30" s="28"/>
      <c r="O30" s="27"/>
      <c r="P30" s="83">
        <f t="shared" si="1"/>
        <v>0</v>
      </c>
    </row>
    <row r="31" spans="3:16" ht="18.75" x14ac:dyDescent="0.3">
      <c r="C31" s="3" t="s">
        <v>22</v>
      </c>
      <c r="D31" s="81"/>
      <c r="E31" s="82"/>
      <c r="F31" s="28"/>
      <c r="G31" s="28"/>
      <c r="H31" s="28"/>
      <c r="I31" s="28"/>
      <c r="J31" s="28"/>
      <c r="K31" s="28"/>
      <c r="L31" s="28"/>
      <c r="M31" s="28"/>
      <c r="N31" s="28"/>
      <c r="O31" s="27"/>
      <c r="P31" s="83">
        <f t="shared" si="1"/>
        <v>0</v>
      </c>
    </row>
    <row r="32" spans="3:16" ht="18.75" x14ac:dyDescent="0.3">
      <c r="C32" s="3" t="s">
        <v>23</v>
      </c>
      <c r="D32" s="81"/>
      <c r="E32" s="82"/>
      <c r="F32" s="28"/>
      <c r="G32" s="28"/>
      <c r="H32" s="28"/>
      <c r="I32" s="28"/>
      <c r="J32" s="28"/>
      <c r="K32" s="28"/>
      <c r="L32" s="28"/>
      <c r="M32" s="28"/>
      <c r="N32" s="28"/>
      <c r="O32" s="27"/>
      <c r="P32" s="83">
        <f t="shared" si="1"/>
        <v>0</v>
      </c>
    </row>
    <row r="33" spans="3:16" ht="18.75" x14ac:dyDescent="0.3">
      <c r="C33" s="3" t="s">
        <v>24</v>
      </c>
      <c r="D33" s="81"/>
      <c r="E33" s="82">
        <v>1679800</v>
      </c>
      <c r="F33" s="28"/>
      <c r="G33" s="28"/>
      <c r="H33" s="28"/>
      <c r="I33" s="28"/>
      <c r="J33" s="28"/>
      <c r="K33" s="28"/>
      <c r="L33" s="28"/>
      <c r="M33" s="28"/>
      <c r="N33" s="28"/>
      <c r="O33" s="27"/>
      <c r="P33" s="83">
        <f t="shared" si="1"/>
        <v>1679800</v>
      </c>
    </row>
    <row r="34" spans="3:16" ht="18.75" x14ac:dyDescent="0.3">
      <c r="C34" s="3" t="s">
        <v>25</v>
      </c>
      <c r="D34" s="84"/>
      <c r="E34" s="82"/>
      <c r="F34" s="28"/>
      <c r="G34" s="28"/>
      <c r="H34" s="28"/>
      <c r="I34" s="28"/>
      <c r="J34" s="28"/>
      <c r="K34" s="28"/>
      <c r="L34" s="28"/>
      <c r="M34" s="28"/>
      <c r="N34" s="28"/>
      <c r="O34" s="30"/>
      <c r="P34" s="83">
        <f t="shared" si="1"/>
        <v>0</v>
      </c>
    </row>
    <row r="35" spans="3:16" ht="18.75" x14ac:dyDescent="0.3">
      <c r="C35" s="3" t="s">
        <v>26</v>
      </c>
      <c r="D35" s="81"/>
      <c r="E35" s="82"/>
      <c r="F35" s="28"/>
      <c r="G35" s="28"/>
      <c r="H35" s="28"/>
      <c r="I35" s="28"/>
      <c r="J35" s="28"/>
      <c r="K35" s="28"/>
      <c r="L35" s="28"/>
      <c r="M35" s="28"/>
      <c r="N35" s="28"/>
      <c r="O35" s="30"/>
      <c r="P35" s="83">
        <f t="shared" si="1"/>
        <v>0</v>
      </c>
    </row>
    <row r="36" spans="3:16" ht="18.75" x14ac:dyDescent="0.3">
      <c r="C36" s="2" t="s">
        <v>27</v>
      </c>
      <c r="D36" s="81"/>
      <c r="E36" s="82"/>
      <c r="F36" s="28"/>
      <c r="G36" s="28"/>
      <c r="H36" s="28"/>
      <c r="I36" s="28"/>
      <c r="J36" s="28"/>
      <c r="K36" s="28"/>
      <c r="L36" s="28"/>
      <c r="M36" s="28"/>
      <c r="N36" s="28"/>
      <c r="O36" s="30"/>
      <c r="P36" s="83">
        <f t="shared" si="1"/>
        <v>0</v>
      </c>
    </row>
    <row r="37" spans="3:16" ht="18.75" x14ac:dyDescent="0.3">
      <c r="C37" s="3" t="s">
        <v>28</v>
      </c>
      <c r="D37" s="81"/>
      <c r="E37" s="82"/>
      <c r="F37" s="28"/>
      <c r="G37" s="28"/>
      <c r="H37" s="28"/>
      <c r="I37" s="28"/>
      <c r="J37" s="28"/>
      <c r="K37" s="28"/>
      <c r="L37" s="28"/>
      <c r="M37" s="28"/>
      <c r="N37" s="28"/>
      <c r="O37" s="30"/>
      <c r="P37" s="83">
        <f t="shared" si="1"/>
        <v>0</v>
      </c>
    </row>
    <row r="38" spans="3:16" ht="18.75" x14ac:dyDescent="0.3">
      <c r="C38" s="3" t="s">
        <v>29</v>
      </c>
      <c r="D38" s="81"/>
      <c r="E38" s="82"/>
      <c r="F38" s="28"/>
      <c r="G38" s="28"/>
      <c r="H38" s="28"/>
      <c r="I38" s="28"/>
      <c r="J38" s="28"/>
      <c r="K38" s="28"/>
      <c r="L38" s="28"/>
      <c r="M38" s="28"/>
      <c r="N38" s="28"/>
      <c r="O38" s="30"/>
      <c r="P38" s="83">
        <f t="shared" si="1"/>
        <v>0</v>
      </c>
    </row>
    <row r="39" spans="3:16" ht="18.75" x14ac:dyDescent="0.3">
      <c r="C39" s="3" t="s">
        <v>30</v>
      </c>
      <c r="D39" s="81"/>
      <c r="E39" s="82"/>
      <c r="F39" s="28"/>
      <c r="G39" s="28"/>
      <c r="H39" s="28"/>
      <c r="I39" s="28"/>
      <c r="J39" s="28"/>
      <c r="K39" s="28"/>
      <c r="L39" s="28"/>
      <c r="M39" s="28"/>
      <c r="N39" s="28"/>
      <c r="O39" s="30"/>
      <c r="P39" s="83">
        <f t="shared" si="1"/>
        <v>0</v>
      </c>
    </row>
    <row r="40" spans="3:16" ht="18.75" x14ac:dyDescent="0.3">
      <c r="C40" s="3" t="s">
        <v>31</v>
      </c>
      <c r="D40" s="81"/>
      <c r="E40" s="82"/>
      <c r="F40" s="28"/>
      <c r="G40" s="28"/>
      <c r="H40" s="28"/>
      <c r="I40" s="28"/>
      <c r="J40" s="28"/>
      <c r="K40" s="28"/>
      <c r="L40" s="28"/>
      <c r="M40" s="28"/>
      <c r="N40" s="28"/>
      <c r="O40" s="30"/>
      <c r="P40" s="83">
        <f t="shared" si="1"/>
        <v>0</v>
      </c>
    </row>
    <row r="41" spans="3:16" ht="18.75" x14ac:dyDescent="0.3">
      <c r="C41" s="3" t="s">
        <v>32</v>
      </c>
      <c r="D41" s="81"/>
      <c r="E41" s="82"/>
      <c r="F41" s="28"/>
      <c r="G41" s="28"/>
      <c r="H41" s="28"/>
      <c r="I41" s="28"/>
      <c r="J41" s="28"/>
      <c r="K41" s="28"/>
      <c r="L41" s="28"/>
      <c r="M41" s="28"/>
      <c r="N41" s="28"/>
      <c r="O41" s="30"/>
      <c r="P41" s="83">
        <f t="shared" si="1"/>
        <v>0</v>
      </c>
    </row>
    <row r="42" spans="3:16" ht="18.75" x14ac:dyDescent="0.3">
      <c r="C42" s="3" t="s">
        <v>33</v>
      </c>
      <c r="D42" s="84"/>
      <c r="E42" s="82"/>
      <c r="F42" s="28"/>
      <c r="G42" s="28"/>
      <c r="H42" s="28"/>
      <c r="I42" s="28"/>
      <c r="J42" s="28"/>
      <c r="K42" s="28"/>
      <c r="L42" s="28"/>
      <c r="M42" s="28"/>
      <c r="N42" s="28"/>
      <c r="O42" s="30"/>
      <c r="P42" s="83">
        <f t="shared" si="1"/>
        <v>0</v>
      </c>
    </row>
    <row r="43" spans="3:16" ht="18.75" x14ac:dyDescent="0.3">
      <c r="C43" s="3" t="s">
        <v>34</v>
      </c>
      <c r="D43" s="81"/>
      <c r="E43" s="82"/>
      <c r="F43" s="28"/>
      <c r="G43" s="28"/>
      <c r="H43" s="28"/>
      <c r="I43" s="28"/>
      <c r="J43" s="28"/>
      <c r="K43" s="28"/>
      <c r="L43" s="28"/>
      <c r="M43" s="28"/>
      <c r="N43" s="28"/>
      <c r="O43" s="30"/>
      <c r="P43" s="83">
        <f t="shared" si="1"/>
        <v>0</v>
      </c>
    </row>
    <row r="44" spans="3:16" ht="18.75" x14ac:dyDescent="0.3">
      <c r="C44" s="3" t="s">
        <v>35</v>
      </c>
      <c r="D44" s="81"/>
      <c r="E44" s="82"/>
      <c r="F44" s="28"/>
      <c r="G44" s="28"/>
      <c r="H44" s="28"/>
      <c r="I44" s="28"/>
      <c r="J44" s="28"/>
      <c r="K44" s="28"/>
      <c r="L44" s="28"/>
      <c r="M44" s="28"/>
      <c r="N44" s="28"/>
      <c r="O44" s="30"/>
      <c r="P44" s="83">
        <f t="shared" si="1"/>
        <v>0</v>
      </c>
    </row>
    <row r="45" spans="3:16" ht="18.75" x14ac:dyDescent="0.3">
      <c r="C45" s="2" t="s">
        <v>36</v>
      </c>
      <c r="D45" s="81"/>
      <c r="E45" s="82"/>
      <c r="F45" s="28"/>
      <c r="G45" s="28"/>
      <c r="H45" s="28"/>
      <c r="I45" s="28"/>
      <c r="J45" s="28"/>
      <c r="K45" s="28"/>
      <c r="L45" s="28"/>
      <c r="M45" s="28"/>
      <c r="N45" s="28"/>
      <c r="O45" s="30"/>
      <c r="P45" s="83">
        <f t="shared" si="1"/>
        <v>0</v>
      </c>
    </row>
    <row r="46" spans="3:16" ht="18.75" x14ac:dyDescent="0.3">
      <c r="C46" s="3" t="s">
        <v>37</v>
      </c>
      <c r="D46" s="81"/>
      <c r="E46" s="82"/>
      <c r="F46" s="28"/>
      <c r="G46" s="28"/>
      <c r="H46" s="28"/>
      <c r="I46" s="28"/>
      <c r="J46" s="28"/>
      <c r="K46" s="28"/>
      <c r="L46" s="28"/>
      <c r="M46" s="28"/>
      <c r="N46" s="28"/>
      <c r="O46" s="30"/>
      <c r="P46" s="83">
        <f t="shared" si="1"/>
        <v>0</v>
      </c>
    </row>
    <row r="47" spans="3:16" ht="18.75" x14ac:dyDescent="0.3">
      <c r="C47" s="3" t="s">
        <v>38</v>
      </c>
      <c r="D47" s="81"/>
      <c r="E47" s="82"/>
      <c r="F47" s="28"/>
      <c r="G47" s="28"/>
      <c r="H47" s="28"/>
      <c r="I47" s="28"/>
      <c r="J47" s="28"/>
      <c r="K47" s="28"/>
      <c r="L47" s="28"/>
      <c r="M47" s="28"/>
      <c r="N47" s="28"/>
      <c r="O47" s="30"/>
      <c r="P47" s="83">
        <f t="shared" si="1"/>
        <v>0</v>
      </c>
    </row>
    <row r="48" spans="3:16" ht="18.75" x14ac:dyDescent="0.3">
      <c r="C48" s="3" t="s">
        <v>39</v>
      </c>
      <c r="D48" s="81"/>
      <c r="E48" s="82"/>
      <c r="F48" s="28"/>
      <c r="G48" s="28"/>
      <c r="H48" s="28"/>
      <c r="I48" s="28"/>
      <c r="J48" s="28"/>
      <c r="K48" s="28"/>
      <c r="L48" s="28"/>
      <c r="M48" s="28"/>
      <c r="N48" s="28"/>
      <c r="O48" s="30"/>
      <c r="P48" s="83">
        <f t="shared" si="1"/>
        <v>0</v>
      </c>
    </row>
    <row r="49" spans="3:16" ht="18.75" x14ac:dyDescent="0.3">
      <c r="C49" s="3" t="s">
        <v>40</v>
      </c>
      <c r="D49" s="81"/>
      <c r="E49" s="82"/>
      <c r="F49" s="28"/>
      <c r="G49" s="28"/>
      <c r="H49" s="28"/>
      <c r="I49" s="28"/>
      <c r="J49" s="28"/>
      <c r="K49" s="28"/>
      <c r="L49" s="28"/>
      <c r="M49" s="28"/>
      <c r="N49" s="28"/>
      <c r="O49" s="30"/>
      <c r="P49" s="83">
        <f t="shared" si="1"/>
        <v>0</v>
      </c>
    </row>
    <row r="50" spans="3:16" ht="18.75" x14ac:dyDescent="0.3">
      <c r="C50" s="3" t="s">
        <v>41</v>
      </c>
      <c r="D50" s="84"/>
      <c r="E50" s="85"/>
      <c r="F50" s="31"/>
      <c r="G50" s="28"/>
      <c r="H50" s="31"/>
      <c r="I50" s="31"/>
      <c r="J50" s="28"/>
      <c r="K50" s="31"/>
      <c r="L50" s="31"/>
      <c r="M50" s="31"/>
      <c r="N50" s="31"/>
      <c r="O50" s="30"/>
      <c r="P50" s="86">
        <f t="shared" si="1"/>
        <v>0</v>
      </c>
    </row>
    <row r="51" spans="3:16" ht="18.75" x14ac:dyDescent="0.3">
      <c r="C51" s="3" t="s">
        <v>42</v>
      </c>
      <c r="D51" s="81"/>
      <c r="E51" s="82"/>
      <c r="F51" s="28"/>
      <c r="G51" s="28"/>
      <c r="H51" s="28"/>
      <c r="I51" s="28"/>
      <c r="J51" s="28"/>
      <c r="K51" s="28"/>
      <c r="L51" s="28"/>
      <c r="M51" s="28"/>
      <c r="N51" s="28"/>
      <c r="O51" s="27"/>
      <c r="P51" s="83">
        <f t="shared" si="1"/>
        <v>0</v>
      </c>
    </row>
    <row r="52" spans="3:16" ht="18.75" x14ac:dyDescent="0.3">
      <c r="C52" s="2" t="s">
        <v>43</v>
      </c>
      <c r="D52" s="81"/>
      <c r="E52" s="82"/>
      <c r="F52" s="28"/>
      <c r="G52" s="28"/>
      <c r="H52" s="28"/>
      <c r="I52" s="28"/>
      <c r="J52" s="28"/>
      <c r="K52" s="28"/>
      <c r="L52" s="28"/>
      <c r="M52" s="28"/>
      <c r="N52" s="28"/>
      <c r="O52" s="27"/>
      <c r="P52" s="83">
        <f t="shared" si="1"/>
        <v>0</v>
      </c>
    </row>
    <row r="53" spans="3:16" ht="18.75" x14ac:dyDescent="0.3">
      <c r="C53" s="3" t="s">
        <v>44</v>
      </c>
      <c r="D53" s="81"/>
      <c r="E53" s="82"/>
      <c r="F53" s="28"/>
      <c r="G53" s="28"/>
      <c r="H53" s="28"/>
      <c r="I53" s="28"/>
      <c r="J53" s="28"/>
      <c r="K53" s="28"/>
      <c r="L53" s="28"/>
      <c r="M53" s="28"/>
      <c r="N53" s="28"/>
      <c r="O53" s="27"/>
      <c r="P53" s="83">
        <f t="shared" si="1"/>
        <v>0</v>
      </c>
    </row>
    <row r="54" spans="3:16" ht="18.75" x14ac:dyDescent="0.3">
      <c r="C54" s="3" t="s">
        <v>45</v>
      </c>
      <c r="D54" s="81"/>
      <c r="E54" s="82"/>
      <c r="F54" s="28"/>
      <c r="G54" s="28"/>
      <c r="H54" s="28"/>
      <c r="I54" s="28"/>
      <c r="J54" s="28"/>
      <c r="K54" s="28"/>
      <c r="L54" s="28"/>
      <c r="M54" s="28"/>
      <c r="N54" s="28"/>
      <c r="O54" s="27"/>
      <c r="P54" s="83">
        <f t="shared" si="1"/>
        <v>0</v>
      </c>
    </row>
    <row r="55" spans="3:16" ht="18.75" x14ac:dyDescent="0.3">
      <c r="C55" s="3" t="s">
        <v>46</v>
      </c>
      <c r="D55" s="81"/>
      <c r="E55" s="82"/>
      <c r="F55" s="28"/>
      <c r="G55" s="28"/>
      <c r="H55" s="28"/>
      <c r="I55" s="28"/>
      <c r="J55" s="28"/>
      <c r="K55" s="28"/>
      <c r="L55" s="28"/>
      <c r="M55" s="28"/>
      <c r="N55" s="28"/>
      <c r="O55" s="30"/>
      <c r="P55" s="83">
        <f t="shared" si="1"/>
        <v>0</v>
      </c>
    </row>
    <row r="56" spans="3:16" ht="18.75" x14ac:dyDescent="0.3">
      <c r="C56" s="3" t="s">
        <v>47</v>
      </c>
      <c r="D56" s="81"/>
      <c r="E56" s="82"/>
      <c r="F56" s="28"/>
      <c r="G56" s="28"/>
      <c r="H56" s="28"/>
      <c r="I56" s="28"/>
      <c r="J56" s="28"/>
      <c r="K56" s="28"/>
      <c r="L56" s="28"/>
      <c r="M56" s="28"/>
      <c r="N56" s="28"/>
      <c r="O56" s="30"/>
      <c r="P56" s="83">
        <f t="shared" si="1"/>
        <v>0</v>
      </c>
    </row>
    <row r="57" spans="3:16" ht="18.75" x14ac:dyDescent="0.3">
      <c r="C57" s="3" t="s">
        <v>48</v>
      </c>
      <c r="D57" s="81"/>
      <c r="E57" s="82"/>
      <c r="F57" s="28"/>
      <c r="G57" s="28"/>
      <c r="H57" s="28"/>
      <c r="I57" s="28"/>
      <c r="J57" s="28"/>
      <c r="K57" s="28"/>
      <c r="L57" s="28"/>
      <c r="M57" s="28"/>
      <c r="N57" s="28"/>
      <c r="O57" s="30"/>
      <c r="P57" s="83">
        <f t="shared" si="1"/>
        <v>0</v>
      </c>
    </row>
    <row r="58" spans="3:16" ht="18.75" x14ac:dyDescent="0.3">
      <c r="C58" s="3" t="s">
        <v>49</v>
      </c>
      <c r="D58" s="81"/>
      <c r="E58" s="82"/>
      <c r="F58" s="28"/>
      <c r="G58" s="28"/>
      <c r="H58" s="28"/>
      <c r="I58" s="28"/>
      <c r="J58" s="28"/>
      <c r="K58" s="28"/>
      <c r="L58" s="28"/>
      <c r="M58" s="28"/>
      <c r="N58" s="28"/>
      <c r="O58" s="30"/>
      <c r="P58" s="83">
        <f t="shared" si="1"/>
        <v>0</v>
      </c>
    </row>
    <row r="59" spans="3:16" ht="18.75" x14ac:dyDescent="0.3">
      <c r="C59" s="3" t="s">
        <v>50</v>
      </c>
      <c r="D59" s="81"/>
      <c r="E59" s="82"/>
      <c r="F59" s="28"/>
      <c r="G59" s="28"/>
      <c r="H59" s="28"/>
      <c r="I59" s="28"/>
      <c r="J59" s="28"/>
      <c r="K59" s="28"/>
      <c r="L59" s="28"/>
      <c r="M59" s="28"/>
      <c r="N59" s="28"/>
      <c r="O59" s="30"/>
      <c r="P59" s="83">
        <f t="shared" si="1"/>
        <v>0</v>
      </c>
    </row>
    <row r="60" spans="3:16" ht="18.75" x14ac:dyDescent="0.3">
      <c r="C60" s="3" t="s">
        <v>51</v>
      </c>
      <c r="D60" s="84"/>
      <c r="E60" s="82"/>
      <c r="F60" s="28"/>
      <c r="G60" s="28"/>
      <c r="H60" s="28"/>
      <c r="I60" s="28"/>
      <c r="J60" s="28"/>
      <c r="K60" s="28"/>
      <c r="L60" s="28"/>
      <c r="M60" s="28"/>
      <c r="N60" s="28"/>
      <c r="O60" s="30"/>
      <c r="P60" s="83">
        <f t="shared" si="1"/>
        <v>0</v>
      </c>
    </row>
    <row r="61" spans="3:16" ht="18.75" x14ac:dyDescent="0.3">
      <c r="C61" s="3" t="s">
        <v>52</v>
      </c>
      <c r="D61" s="81"/>
      <c r="E61" s="82"/>
      <c r="F61" s="28"/>
      <c r="G61" s="28"/>
      <c r="H61" s="28"/>
      <c r="I61" s="28"/>
      <c r="J61" s="28"/>
      <c r="K61" s="28"/>
      <c r="L61" s="28"/>
      <c r="M61" s="28"/>
      <c r="N61" s="28"/>
      <c r="O61" s="30"/>
      <c r="P61" s="83">
        <f t="shared" si="1"/>
        <v>0</v>
      </c>
    </row>
    <row r="62" spans="3:16" ht="18.75" x14ac:dyDescent="0.3">
      <c r="C62" s="2" t="s">
        <v>53</v>
      </c>
      <c r="D62" s="81"/>
      <c r="E62" s="82"/>
      <c r="F62" s="28"/>
      <c r="G62" s="28"/>
      <c r="H62" s="28"/>
      <c r="I62" s="28"/>
      <c r="J62" s="28"/>
      <c r="K62" s="28"/>
      <c r="L62" s="28"/>
      <c r="M62" s="28"/>
      <c r="N62" s="28"/>
      <c r="O62" s="30"/>
      <c r="P62" s="83">
        <f t="shared" si="1"/>
        <v>0</v>
      </c>
    </row>
    <row r="63" spans="3:16" ht="18.75" x14ac:dyDescent="0.3">
      <c r="C63" s="3" t="s">
        <v>54</v>
      </c>
      <c r="D63" s="81"/>
      <c r="E63" s="82"/>
      <c r="F63" s="28"/>
      <c r="G63" s="28"/>
      <c r="H63" s="28"/>
      <c r="I63" s="28"/>
      <c r="J63" s="28"/>
      <c r="K63" s="28"/>
      <c r="L63" s="28"/>
      <c r="M63" s="28"/>
      <c r="N63" s="28"/>
      <c r="O63" s="30"/>
      <c r="P63" s="83">
        <f t="shared" si="1"/>
        <v>0</v>
      </c>
    </row>
    <row r="64" spans="3:16" ht="18.75" x14ac:dyDescent="0.3">
      <c r="C64" s="3" t="s">
        <v>55</v>
      </c>
      <c r="D64" s="81"/>
      <c r="E64" s="82"/>
      <c r="F64" s="28"/>
      <c r="G64" s="28"/>
      <c r="H64" s="28"/>
      <c r="I64" s="28"/>
      <c r="J64" s="28"/>
      <c r="K64" s="28"/>
      <c r="L64" s="28"/>
      <c r="M64" s="28"/>
      <c r="N64" s="28"/>
      <c r="O64" s="30"/>
      <c r="P64" s="83">
        <f t="shared" si="1"/>
        <v>0</v>
      </c>
    </row>
    <row r="65" spans="3:16" ht="18.75" x14ac:dyDescent="0.3">
      <c r="C65" s="3" t="s">
        <v>56</v>
      </c>
      <c r="D65" s="84"/>
      <c r="E65" s="82"/>
      <c r="F65" s="28"/>
      <c r="G65" s="28"/>
      <c r="H65" s="28"/>
      <c r="I65" s="28"/>
      <c r="J65" s="28"/>
      <c r="K65" s="28"/>
      <c r="L65" s="28"/>
      <c r="M65" s="28"/>
      <c r="N65" s="28"/>
      <c r="O65" s="30"/>
      <c r="P65" s="83">
        <f t="shared" si="1"/>
        <v>0</v>
      </c>
    </row>
    <row r="66" spans="3:16" ht="18.75" x14ac:dyDescent="0.3">
      <c r="C66" s="3" t="s">
        <v>57</v>
      </c>
      <c r="D66" s="84">
        <v>8741208.3300000001</v>
      </c>
      <c r="E66" s="85">
        <v>9886890.7300000004</v>
      </c>
      <c r="F66" s="28"/>
      <c r="G66" s="28"/>
      <c r="H66" s="28"/>
      <c r="I66" s="28"/>
      <c r="J66" s="28"/>
      <c r="K66" s="28"/>
      <c r="L66" s="28"/>
      <c r="M66" s="28"/>
      <c r="N66" s="28"/>
      <c r="O66" s="30"/>
      <c r="P66" s="83">
        <f t="shared" si="1"/>
        <v>18628099.060000002</v>
      </c>
    </row>
    <row r="67" spans="3:16" ht="18.75" x14ac:dyDescent="0.3">
      <c r="C67" s="2" t="s">
        <v>58</v>
      </c>
      <c r="D67" s="81"/>
      <c r="E67" s="82"/>
      <c r="F67" s="28"/>
      <c r="G67" s="28"/>
      <c r="H67" s="28"/>
      <c r="I67" s="28"/>
      <c r="J67" s="28"/>
      <c r="K67" s="28"/>
      <c r="L67" s="28"/>
      <c r="M67" s="28"/>
      <c r="N67" s="28"/>
      <c r="O67" s="30"/>
      <c r="P67" s="83">
        <f t="shared" si="1"/>
        <v>0</v>
      </c>
    </row>
    <row r="68" spans="3:16" ht="18.75" x14ac:dyDescent="0.3">
      <c r="C68" s="3" t="s">
        <v>59</v>
      </c>
      <c r="D68" s="84"/>
      <c r="E68" s="82"/>
      <c r="F68" s="28"/>
      <c r="G68" s="28"/>
      <c r="H68" s="28"/>
      <c r="I68" s="28"/>
      <c r="J68" s="28"/>
      <c r="K68" s="28"/>
      <c r="L68" s="28"/>
      <c r="M68" s="28"/>
      <c r="N68" s="28"/>
      <c r="O68" s="30"/>
      <c r="P68" s="83">
        <f t="shared" si="1"/>
        <v>0</v>
      </c>
    </row>
    <row r="69" spans="3:16" ht="18.75" x14ac:dyDescent="0.3">
      <c r="C69" s="3" t="s">
        <v>60</v>
      </c>
      <c r="D69" s="81"/>
      <c r="E69" s="82"/>
      <c r="F69" s="28"/>
      <c r="G69" s="28"/>
      <c r="H69" s="28"/>
      <c r="I69" s="28"/>
      <c r="J69" s="28"/>
      <c r="K69" s="28"/>
      <c r="L69" s="28"/>
      <c r="M69" s="28"/>
      <c r="N69" s="28"/>
      <c r="O69" s="30"/>
      <c r="P69" s="83">
        <f t="shared" si="1"/>
        <v>0</v>
      </c>
    </row>
    <row r="70" spans="3:16" ht="18.75" x14ac:dyDescent="0.3">
      <c r="C70" s="2" t="s">
        <v>61</v>
      </c>
      <c r="D70" s="81"/>
      <c r="E70" s="82"/>
      <c r="F70" s="28"/>
      <c r="G70" s="28"/>
      <c r="H70" s="28"/>
      <c r="I70" s="28"/>
      <c r="J70" s="28"/>
      <c r="K70" s="28"/>
      <c r="L70" s="28"/>
      <c r="M70" s="28"/>
      <c r="N70" s="28"/>
      <c r="O70" s="30"/>
      <c r="P70" s="83">
        <f t="shared" si="1"/>
        <v>0</v>
      </c>
    </row>
    <row r="71" spans="3:16" ht="18.75" x14ac:dyDescent="0.3">
      <c r="C71" s="3" t="s">
        <v>62</v>
      </c>
      <c r="D71" s="81"/>
      <c r="E71" s="82"/>
      <c r="F71" s="28"/>
      <c r="G71" s="28"/>
      <c r="H71" s="28"/>
      <c r="I71" s="28"/>
      <c r="J71" s="28"/>
      <c r="K71" s="28"/>
      <c r="L71" s="28"/>
      <c r="M71" s="28"/>
      <c r="N71" s="28"/>
      <c r="O71" s="30"/>
      <c r="P71" s="83">
        <f t="shared" si="1"/>
        <v>0</v>
      </c>
    </row>
    <row r="72" spans="3:16" ht="18.75" x14ac:dyDescent="0.3">
      <c r="C72" s="3" t="s">
        <v>63</v>
      </c>
      <c r="D72" s="82"/>
      <c r="E72" s="82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83">
        <f t="shared" si="1"/>
        <v>0</v>
      </c>
    </row>
    <row r="73" spans="3:16" ht="18.75" x14ac:dyDescent="0.3">
      <c r="C73" s="3" t="s">
        <v>64</v>
      </c>
      <c r="D73" s="82"/>
      <c r="E73" s="124"/>
      <c r="F73" s="28"/>
      <c r="G73" s="28"/>
      <c r="H73" s="28"/>
      <c r="I73" s="28"/>
      <c r="J73" s="28"/>
      <c r="K73" s="28"/>
      <c r="L73" s="28"/>
      <c r="M73" s="28"/>
      <c r="N73" s="28"/>
      <c r="O73" s="30"/>
      <c r="P73" s="83">
        <f t="shared" si="1"/>
        <v>0</v>
      </c>
    </row>
    <row r="74" spans="3:16" ht="18.75" x14ac:dyDescent="0.3">
      <c r="C74" s="1" t="s">
        <v>67</v>
      </c>
      <c r="D74" s="87">
        <v>8741208.3300000001</v>
      </c>
      <c r="E74" s="88">
        <v>9886890.7300000004</v>
      </c>
      <c r="F74" s="33"/>
      <c r="G74" s="33"/>
      <c r="H74" s="33"/>
      <c r="I74" s="33"/>
      <c r="J74" s="33"/>
      <c r="K74" s="33"/>
      <c r="L74" s="33"/>
      <c r="M74" s="33"/>
      <c r="N74" s="39"/>
      <c r="O74" s="39"/>
      <c r="P74" s="83">
        <f t="shared" si="1"/>
        <v>18628099.060000002</v>
      </c>
    </row>
    <row r="75" spans="3:16" ht="18.75" x14ac:dyDescent="0.3">
      <c r="C75" s="2" t="s">
        <v>68</v>
      </c>
      <c r="D75" s="81">
        <v>0</v>
      </c>
      <c r="E75" s="82"/>
      <c r="F75" s="28"/>
      <c r="G75" s="28"/>
      <c r="H75" s="28"/>
      <c r="I75" s="28"/>
      <c r="J75" s="28"/>
      <c r="K75" s="28"/>
      <c r="L75" s="28"/>
      <c r="M75" s="28"/>
      <c r="N75" s="40"/>
      <c r="O75" s="40"/>
      <c r="P75" s="83">
        <f t="shared" si="1"/>
        <v>0</v>
      </c>
    </row>
    <row r="76" spans="3:16" ht="18.75" x14ac:dyDescent="0.3">
      <c r="C76" s="3" t="s">
        <v>69</v>
      </c>
      <c r="D76" s="84">
        <v>0</v>
      </c>
      <c r="E76" s="82"/>
      <c r="F76" s="28"/>
      <c r="G76" s="28"/>
      <c r="H76" s="28"/>
      <c r="I76" s="28"/>
      <c r="J76" s="28"/>
      <c r="K76" s="28"/>
      <c r="L76" s="28"/>
      <c r="M76" s="28"/>
      <c r="N76" s="40"/>
      <c r="O76" s="40"/>
      <c r="P76" s="83">
        <f t="shared" si="1"/>
        <v>0</v>
      </c>
    </row>
    <row r="77" spans="3:16" ht="18.75" x14ac:dyDescent="0.3">
      <c r="C77" s="3" t="s">
        <v>70</v>
      </c>
      <c r="D77" s="81">
        <v>0</v>
      </c>
      <c r="E77" s="82"/>
      <c r="F77" s="28"/>
      <c r="G77" s="28"/>
      <c r="H77" s="28"/>
      <c r="I77" s="28"/>
      <c r="J77" s="28"/>
      <c r="K77" s="28"/>
      <c r="L77" s="28"/>
      <c r="M77" s="28"/>
      <c r="N77" s="40"/>
      <c r="O77" s="40"/>
      <c r="P77" s="83">
        <f t="shared" si="1"/>
        <v>0</v>
      </c>
    </row>
    <row r="78" spans="3:16" ht="18.75" x14ac:dyDescent="0.3">
      <c r="C78" s="2" t="s">
        <v>71</v>
      </c>
      <c r="D78" s="81">
        <v>0</v>
      </c>
      <c r="E78" s="82"/>
      <c r="F78" s="28"/>
      <c r="G78" s="28"/>
      <c r="H78" s="28"/>
      <c r="I78" s="28"/>
      <c r="J78" s="28"/>
      <c r="K78" s="28"/>
      <c r="L78" s="28"/>
      <c r="M78" s="28"/>
      <c r="N78" s="40"/>
      <c r="O78" s="40"/>
      <c r="P78" s="83">
        <f t="shared" si="1"/>
        <v>0</v>
      </c>
    </row>
    <row r="79" spans="3:16" ht="18.75" x14ac:dyDescent="0.3">
      <c r="C79" s="3" t="s">
        <v>72</v>
      </c>
      <c r="D79" s="84">
        <v>0</v>
      </c>
      <c r="E79" s="82"/>
      <c r="F79" s="28"/>
      <c r="G79" s="28"/>
      <c r="H79" s="28"/>
      <c r="I79" s="28"/>
      <c r="J79" s="28"/>
      <c r="K79" s="28"/>
      <c r="L79" s="28"/>
      <c r="M79" s="28"/>
      <c r="N79" s="40"/>
      <c r="O79" s="40"/>
      <c r="P79" s="83">
        <f t="shared" si="1"/>
        <v>0</v>
      </c>
    </row>
    <row r="80" spans="3:16" ht="18.75" x14ac:dyDescent="0.3">
      <c r="C80" s="3" t="s">
        <v>73</v>
      </c>
      <c r="D80" s="81">
        <v>0</v>
      </c>
      <c r="E80" s="82"/>
      <c r="F80" s="28"/>
      <c r="G80" s="28"/>
      <c r="H80" s="28"/>
      <c r="I80" s="28"/>
      <c r="J80" s="28"/>
      <c r="K80" s="28"/>
      <c r="L80" s="28"/>
      <c r="M80" s="28"/>
      <c r="N80" s="40"/>
      <c r="O80" s="40"/>
      <c r="P80" s="83">
        <f t="shared" si="1"/>
        <v>0</v>
      </c>
    </row>
    <row r="81" spans="3:16" ht="18.75" x14ac:dyDescent="0.3">
      <c r="C81" s="2" t="s">
        <v>74</v>
      </c>
      <c r="D81" s="81"/>
      <c r="E81" s="82"/>
      <c r="F81" s="28"/>
      <c r="G81" s="28"/>
      <c r="H81" s="28"/>
      <c r="I81" s="28"/>
      <c r="J81" s="28"/>
      <c r="K81" s="28"/>
      <c r="L81" s="28"/>
      <c r="M81" s="28"/>
      <c r="N81" s="40"/>
      <c r="O81" s="40"/>
      <c r="P81" s="83">
        <f t="shared" ref="P81:P82" si="2">SUM(D81:O81)</f>
        <v>0</v>
      </c>
    </row>
    <row r="82" spans="3:16" ht="18.75" x14ac:dyDescent="0.3">
      <c r="C82" s="3" t="s">
        <v>75</v>
      </c>
      <c r="D82" s="81"/>
      <c r="E82" s="82"/>
      <c r="F82" s="28"/>
      <c r="G82" s="28"/>
      <c r="H82" s="28"/>
      <c r="I82" s="28"/>
      <c r="J82" s="28"/>
      <c r="K82" s="28"/>
      <c r="L82" s="28"/>
      <c r="M82" s="28"/>
      <c r="N82" s="40"/>
      <c r="O82" s="40"/>
      <c r="P82" s="40"/>
    </row>
    <row r="83" spans="3:16" ht="18.75" x14ac:dyDescent="0.25">
      <c r="C83" s="6" t="s">
        <v>65</v>
      </c>
      <c r="D83" s="125">
        <v>8741208.3300000001</v>
      </c>
      <c r="E83" s="89">
        <v>9886890.7300000004</v>
      </c>
      <c r="F83" s="38"/>
      <c r="G83" s="38"/>
      <c r="H83" s="38"/>
      <c r="I83" s="38"/>
      <c r="J83" s="38"/>
      <c r="K83" s="38"/>
      <c r="L83" s="38"/>
      <c r="M83" s="38"/>
      <c r="N83" s="41"/>
      <c r="O83" s="41"/>
      <c r="P83" s="89">
        <f>SUM(D83:O83)</f>
        <v>18628099.060000002</v>
      </c>
    </row>
    <row r="91" spans="3:16" ht="26.25" x14ac:dyDescent="0.4">
      <c r="H91" s="121" t="s">
        <v>100</v>
      </c>
      <c r="I91" s="122"/>
      <c r="J91" s="122"/>
      <c r="K91" s="122"/>
    </row>
    <row r="92" spans="3:16" ht="26.25" x14ac:dyDescent="0.4">
      <c r="H92" s="122" t="s">
        <v>101</v>
      </c>
      <c r="I92" s="122"/>
      <c r="J92" s="122"/>
      <c r="K92" s="122"/>
    </row>
    <row r="93" spans="3:16" ht="26.25" x14ac:dyDescent="0.4">
      <c r="H93" s="122" t="s">
        <v>102</v>
      </c>
      <c r="I93" s="122"/>
      <c r="J93" s="122"/>
      <c r="K93" s="122"/>
    </row>
  </sheetData>
  <mergeCells count="8">
    <mergeCell ref="C3:P3"/>
    <mergeCell ref="H92:K92"/>
    <mergeCell ref="H93:K93"/>
    <mergeCell ref="H91:K91"/>
    <mergeCell ref="C4:P4"/>
    <mergeCell ref="C5:P5"/>
    <mergeCell ref="C6:P6"/>
    <mergeCell ref="C7:P7"/>
  </mergeCells>
  <pageMargins left="0.7" right="0.7" top="0.75" bottom="0.75" header="0.3" footer="0.3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 de Windows</cp:lastModifiedBy>
  <cp:lastPrinted>2022-03-01T12:34:41Z</cp:lastPrinted>
  <dcterms:created xsi:type="dcterms:W3CDTF">2021-07-29T18:58:50Z</dcterms:created>
  <dcterms:modified xsi:type="dcterms:W3CDTF">2022-03-01T12:35:25Z</dcterms:modified>
</cp:coreProperties>
</file>