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IBERATO DICIEMBRE 2021\"/>
    </mc:Choice>
  </mc:AlternateContent>
  <bookViews>
    <workbookView xWindow="0" yWindow="0" windowWidth="20490" windowHeight="7350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4" i="3" l="1"/>
  <c r="P74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52" i="3"/>
  <c r="P51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26" i="3"/>
  <c r="P25" i="3"/>
  <c r="P18" i="3"/>
  <c r="P19" i="3"/>
  <c r="P20" i="3"/>
  <c r="P21" i="3"/>
  <c r="P22" i="3"/>
  <c r="P23" i="3"/>
  <c r="P24" i="3"/>
  <c r="P17" i="3"/>
  <c r="P12" i="3"/>
  <c r="P13" i="3"/>
  <c r="P14" i="3"/>
  <c r="P15" i="3"/>
  <c r="P16" i="3"/>
  <c r="P11" i="3"/>
  <c r="P10" i="3"/>
  <c r="P85" i="2" l="1"/>
  <c r="P13" i="2" l="1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1" i="2" l="1"/>
</calcChain>
</file>

<file path=xl/sharedStrings.xml><?xml version="1.0" encoding="utf-8"?>
<sst xmlns="http://schemas.openxmlformats.org/spreadsheetml/2006/main" count="288" uniqueCount="105">
  <si>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</si>
  <si>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</si>
  <si>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</si>
  <si>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</si>
  <si>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</si>
  <si>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</si>
  <si>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</si>
  <si>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</si>
  <si>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</si>
  <si>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</si>
  <si>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</si>
  <si>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</si>
  <si>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</si>
  <si>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</si>
  <si>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</si>
  <si>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</si>
  <si>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</si>
  <si>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</si>
  <si>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</si>
  <si>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</si>
  <si>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</si>
  <si>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</si>
  <si>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</si>
  <si>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</si>
  <si>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</si>
  <si>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</si>
  <si>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</si>
  <si>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</si>
  <si>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</si>
  <si>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</si>
  <si>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</si>
  <si>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</si>
  <si>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</si>
  <si>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</si>
  <si>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</si>
  <si>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</si>
  <si>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</si>
  <si>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</si>
  <si>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</si>
  <si>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</si>
  <si>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</si>
  <si>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</si>
  <si>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</si>
  <si>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</si>
  <si>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</si>
  <si>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</si>
  <si>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</si>
  <si>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</si>
  <si>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</si>
  <si>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</si>
  <si>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</si>
  <si>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</si>
  <si>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</si>
  <si>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</si>
  <si>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</si>
  <si>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</si>
  <si>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</si>
  <si>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</si>
  <si>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</si>
  <si>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</si>
  <si>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</si>
  <si>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</si>
  <si>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</si>
  <si>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</si>
  <si>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</si>
  <si>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</si>
  <si>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</si>
  <si>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</si>
  <si>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</si>
  <si>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</si>
  <si>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</si>
  <si>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</si>
  <si>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</si>
  <si>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</si>
  <si>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</si>
  <si>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</si>
  <si>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</si>
  <si>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</si>
  <si>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</si>
  <si>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</si>
  <si>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</si>
  <si>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</si>
  <si>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</si>
  <si>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</si>
  <si>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</si>
  <si>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</si>
  <si>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</si>
  <si>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</si>
  <si>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</si>
  <si>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</si>
  <si>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</si>
  <si>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</si>
  <si>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</si>
  <si>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</si>
  <si>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</si>
  <si>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</si>
  <si>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</si>
  <si>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</si>
  <si>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</si>
  <si>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SERVICIO NACIONAL DE PROTECCION AMBIENTAL</t>
  </si>
  <si>
    <t>Año 2021</t>
  </si>
  <si>
    <t>14,166.,86</t>
  </si>
  <si>
    <t>Lic. ROLANDO N. BETANCOURT CAMBUMBA</t>
  </si>
  <si>
    <t>Mayor Contador, FARD.</t>
  </si>
  <si>
    <t>Director Financiero SENPA.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</si>
</sst>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[$RD$-1C0A]* #,##0.00_);_([$RD$-1C0A]* \(#,##0.00\);_([$RD$-1C0A]* &quot;-&quot;??_);_(@_)"/>
    <numFmt numFmtId="166" formatCode="_(&quot;RD$&quot;* #,##0.00_);_(&quot;RD$&quot;* \(#,##0.00\);_(&quot;RD$&quot;* &quot;-&quot;??_);_(@_)"/>
    <numFmt numFmtId="169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4" fontId="0" fillId="0" borderId="0" xfId="0" applyNumberFormat="1"/>
    <xf numFmtId="44" fontId="3" fillId="0" borderId="0" xfId="0" applyNumberFormat="1" applyFont="1"/>
    <xf numFmtId="44" fontId="3" fillId="0" borderId="1" xfId="0" applyNumberFormat="1" applyFont="1" applyBorder="1"/>
    <xf numFmtId="43" fontId="9" fillId="0" borderId="0" xfId="1" applyFont="1" applyAlignment="1">
      <alignment vertical="center" wrapText="1"/>
    </xf>
    <xf numFmtId="43" fontId="9" fillId="0" borderId="0" xfId="1" applyFont="1"/>
    <xf numFmtId="43" fontId="9" fillId="0" borderId="0" xfId="1" applyFont="1" applyAlignment="1">
      <alignment horizontal="right"/>
    </xf>
    <xf numFmtId="43" fontId="3" fillId="0" borderId="0" xfId="1" applyFont="1" applyAlignment="1">
      <alignment vertical="center" wrapText="1"/>
    </xf>
    <xf numFmtId="43" fontId="10" fillId="0" borderId="0" xfId="1" applyFont="1" applyAlignment="1">
      <alignment vertical="center" wrapText="1"/>
    </xf>
    <xf numFmtId="43" fontId="10" fillId="0" borderId="0" xfId="1" applyFont="1"/>
    <xf numFmtId="43" fontId="10" fillId="0" borderId="0" xfId="1" applyFont="1" applyAlignment="1">
      <alignment horizontal="right"/>
    </xf>
    <xf numFmtId="43" fontId="10" fillId="0" borderId="1" xfId="1" applyFont="1" applyBorder="1" applyAlignment="1">
      <alignment horizontal="right" vertical="center" wrapText="1"/>
    </xf>
    <xf numFmtId="43" fontId="10" fillId="0" borderId="1" xfId="1" applyFont="1" applyBorder="1" applyAlignment="1">
      <alignment vertical="center" wrapText="1"/>
    </xf>
    <xf numFmtId="165" fontId="9" fillId="0" borderId="0" xfId="0" applyNumberFormat="1" applyFont="1"/>
    <xf numFmtId="0" fontId="9" fillId="0" borderId="0" xfId="0" applyFont="1"/>
    <xf numFmtId="43" fontId="11" fillId="0" borderId="0" xfId="1" applyFont="1"/>
    <xf numFmtId="43" fontId="3" fillId="0" borderId="1" xfId="1" applyFont="1" applyBorder="1" applyAlignment="1">
      <alignment horizontal="left" vertical="center" wrapText="1"/>
    </xf>
    <xf numFmtId="43" fontId="10" fillId="3" borderId="1" xfId="1" applyFont="1" applyFill="1" applyBorder="1" applyAlignment="1">
      <alignment horizontal="left" vertical="center" wrapText="1"/>
    </xf>
    <xf numFmtId="43" fontId="10" fillId="0" borderId="1" xfId="1" applyFont="1" applyBorder="1" applyAlignment="1">
      <alignment horizontal="left" vertical="center" wrapText="1"/>
    </xf>
    <xf numFmtId="44" fontId="10" fillId="6" borderId="2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vertical="center" wrapText="1"/>
    </xf>
    <xf numFmtId="166" fontId="9" fillId="0" borderId="0" xfId="0" applyNumberFormat="1" applyFont="1"/>
    <xf numFmtId="165" fontId="3" fillId="6" borderId="2" xfId="0" applyNumberFormat="1" applyFont="1" applyFill="1" applyBorder="1" applyAlignment="1">
      <alignment horizontal="center" vertical="center" wrapText="1"/>
    </xf>
    <xf numFmtId="44" fontId="10" fillId="0" borderId="0" xfId="1" applyNumberFormat="1" applyFont="1" applyAlignment="1">
      <alignment vertical="center" wrapText="1"/>
    </xf>
    <xf numFmtId="43" fontId="12" fillId="0" borderId="0" xfId="1" applyFont="1" applyAlignment="1">
      <alignment horizontal="right" vertical="center" wrapText="1"/>
    </xf>
    <xf numFmtId="43" fontId="12" fillId="0" borderId="0" xfId="1" applyFont="1"/>
    <xf numFmtId="43" fontId="1" fillId="0" borderId="0" xfId="1" applyFont="1" applyAlignment="1">
      <alignment vertical="center" wrapText="1"/>
    </xf>
    <xf numFmtId="43" fontId="1" fillId="0" borderId="0" xfId="1" applyFont="1"/>
    <xf numFmtId="2" fontId="0" fillId="0" borderId="0" xfId="0" applyNumberFormat="1"/>
    <xf numFmtId="43" fontId="12" fillId="0" borderId="0" xfId="1" applyFont="1" applyAlignment="1">
      <alignment vertical="center" wrapText="1"/>
    </xf>
    <xf numFmtId="43" fontId="0" fillId="0" borderId="0" xfId="1" applyFont="1" applyAlignment="1">
      <alignment vertical="center" wrapText="1"/>
    </xf>
    <xf numFmtId="43" fontId="1" fillId="0" borderId="0" xfId="1" applyFont="1" applyAlignment="1">
      <alignment horizontal="center"/>
    </xf>
    <xf numFmtId="2" fontId="1" fillId="0" borderId="0" xfId="1" applyNumberFormat="1" applyFont="1" applyAlignment="1">
      <alignment vertical="center" wrapText="1"/>
    </xf>
    <xf numFmtId="44" fontId="3" fillId="5" borderId="2" xfId="1" applyNumberFormat="1" applyFont="1" applyFill="1" applyBorder="1" applyAlignment="1">
      <alignment horizontal="left" vertical="center" wrapText="1"/>
    </xf>
    <xf numFmtId="44" fontId="3" fillId="5" borderId="2" xfId="1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43" fontId="3" fillId="0" borderId="0" xfId="0" applyNumberFormat="1" applyFont="1"/>
    <xf numFmtId="165" fontId="13" fillId="6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/>
    <xf numFmtId="169" fontId="10" fillId="0" borderId="1" xfId="1" applyNumberFormat="1" applyFont="1" applyBorder="1" applyAlignment="1">
      <alignment horizontal="left" vertical="center" wrapText="1"/>
    </xf>
    <xf numFmtId="169" fontId="10" fillId="3" borderId="1" xfId="1" applyNumberFormat="1" applyFont="1" applyFill="1" applyBorder="1" applyAlignment="1">
      <alignment horizontal="left" vertical="center" wrapText="1"/>
    </xf>
    <xf numFmtId="169" fontId="10" fillId="0" borderId="0" xfId="1" applyNumberFormat="1" applyFont="1" applyAlignment="1">
      <alignment vertical="center" wrapText="1"/>
    </xf>
    <xf numFmtId="169" fontId="3" fillId="0" borderId="1" xfId="0" applyNumberFormat="1" applyFont="1" applyBorder="1"/>
    <xf numFmtId="43" fontId="0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2</xdr:col>
      <xdr:colOff>962025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7839076" y="523875"/>
          <a:ext cx="13525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0</xdr:col>
      <xdr:colOff>2295525</xdr:colOff>
      <xdr:row>5</xdr:row>
      <xdr:rowOff>105918</xdr:rowOff>
    </xdr:to>
    <xdr:pic>
      <xdr:nvPicPr>
        <xdr:cNvPr id="6" name="Imagen 5" descr="Resultado de imagen para logo de las fuerzas armad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49" y="200025"/>
          <a:ext cx="2295525" cy="111556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</xdr:col>
      <xdr:colOff>733426</xdr:colOff>
      <xdr:row>2</xdr:row>
      <xdr:rowOff>28575</xdr:rowOff>
    </xdr:from>
    <xdr:to>
      <xdr:col>2</xdr:col>
      <xdr:colOff>847725</xdr:colOff>
      <xdr:row>5</xdr:row>
      <xdr:rowOff>171685</xdr:rowOff>
    </xdr:to>
    <xdr:pic>
      <xdr:nvPicPr>
        <xdr:cNvPr id="9" name="Imagen 8" descr="Resultado de imagen para logo SENP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1" y="409575"/>
          <a:ext cx="1285874" cy="97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1019175</xdr:colOff>
      <xdr:row>2</xdr:row>
      <xdr:rowOff>152400</xdr:rowOff>
    </xdr:from>
    <xdr:to>
      <xdr:col>15</xdr:col>
      <xdr:colOff>171450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20145375" y="533400"/>
          <a:ext cx="13335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152400</xdr:rowOff>
    </xdr:from>
    <xdr:to>
      <xdr:col>0</xdr:col>
      <xdr:colOff>2305050</xdr:colOff>
      <xdr:row>7</xdr:row>
      <xdr:rowOff>39243</xdr:rowOff>
    </xdr:to>
    <xdr:pic>
      <xdr:nvPicPr>
        <xdr:cNvPr id="4" name="Imagen 3" descr="Resultado de imagen para logo de las fuerzas armad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2295525" cy="111556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13</xdr:col>
      <xdr:colOff>895351</xdr:colOff>
      <xdr:row>2</xdr:row>
      <xdr:rowOff>104775</xdr:rowOff>
    </xdr:from>
    <xdr:to>
      <xdr:col>14</xdr:col>
      <xdr:colOff>1162050</xdr:colOff>
      <xdr:row>6</xdr:row>
      <xdr:rowOff>47860</xdr:rowOff>
    </xdr:to>
    <xdr:pic>
      <xdr:nvPicPr>
        <xdr:cNvPr id="6" name="Imagen 5" descr="Resultado de imagen para logo SENP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21551" y="485775"/>
          <a:ext cx="1685924" cy="97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2</xdr:col>
      <xdr:colOff>19050</xdr:colOff>
      <xdr:row>0</xdr:row>
      <xdr:rowOff>149679</xdr:rowOff>
    </xdr:from>
    <xdr:to>
      <xdr:col>2</xdr:col>
      <xdr:colOff>3075214</xdr:colOff>
      <xdr:row>7</xdr:row>
      <xdr:rowOff>82786</xdr:rowOff>
    </xdr:to>
    <xdr:pic>
      <xdr:nvPicPr>
        <xdr:cNvPr id="5" name="Imagen 4" descr="Resultado de imagen para logo de las fuerzas armad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9679"/>
          <a:ext cx="3056164" cy="156596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13</xdr:col>
      <xdr:colOff>653143</xdr:colOff>
      <xdr:row>0</xdr:row>
      <xdr:rowOff>149679</xdr:rowOff>
    </xdr:from>
    <xdr:to>
      <xdr:col>14</xdr:col>
      <xdr:colOff>925285</xdr:colOff>
      <xdr:row>7</xdr:row>
      <xdr:rowOff>95249</xdr:rowOff>
    </xdr:to>
    <xdr:pic>
      <xdr:nvPicPr>
        <xdr:cNvPr id="6" name="Imagen 5" descr="Resultado de imagen para logo SENP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49679"/>
          <a:ext cx="1877785" cy="1578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0"/>
  <sheetViews>
    <sheetView showGridLines="0" tabSelected="1" topLeftCell="A7" workbookViewId="0">
      <selection activeCell="C92" sqref="C92"/>
    </sheetView>
  </sheetViews>
  <sheetFormatPr baseColWidth="10" defaultColWidth="11.42578125" defaultRowHeight="15" x14ac:dyDescent="0.25"/>
  <cols>
    <col min="1" max="1" width="105.85546875" customWidth="1"/>
    <col min="2" max="2" width="17.5703125" customWidth="1"/>
    <col min="3" max="3" width="16.7109375" customWidth="1"/>
  </cols>
  <sheetData>
    <row r="3" spans="1:14" ht="28.5" customHeight="1" x14ac:dyDescent="0.25">
      <c r="A3" s="66" t="s">
        <v>98</v>
      </c>
      <c r="B3" s="67"/>
      <c r="C3" s="67"/>
      <c r="D3" s="23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1" customHeight="1" x14ac:dyDescent="0.25">
      <c r="A4" s="64" t="s">
        <v>99</v>
      </c>
      <c r="B4" s="65"/>
      <c r="C4" s="65"/>
      <c r="D4" s="22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x14ac:dyDescent="0.25">
      <c r="A5" s="73" t="s">
        <v>100</v>
      </c>
      <c r="B5" s="74"/>
      <c r="C5" s="74"/>
      <c r="D5" s="21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75" customHeight="1" x14ac:dyDescent="0.25">
      <c r="A6" s="68" t="s">
        <v>76</v>
      </c>
      <c r="B6" s="69"/>
      <c r="C6" s="69"/>
      <c r="D6" s="20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5.75" customHeight="1" x14ac:dyDescent="0.25">
      <c r="A7" s="68" t="s">
        <v>77</v>
      </c>
      <c r="B7" s="69"/>
      <c r="C7" s="69"/>
      <c r="D7" s="14"/>
      <c r="E7" s="13"/>
      <c r="F7" s="13"/>
      <c r="G7" s="13"/>
      <c r="H7" s="13"/>
      <c r="I7" s="13"/>
      <c r="J7" s="13"/>
      <c r="K7" s="13"/>
      <c r="L7" s="13"/>
      <c r="M7" s="13"/>
      <c r="N7" s="13"/>
    </row>
    <row r="9" spans="1:14" ht="15" customHeight="1" x14ac:dyDescent="0.25">
      <c r="A9" s="70" t="s">
        <v>66</v>
      </c>
      <c r="B9" s="71" t="s">
        <v>94</v>
      </c>
      <c r="C9" s="71" t="s">
        <v>93</v>
      </c>
      <c r="D9" s="8"/>
    </row>
    <row r="10" spans="1:14" ht="23.25" customHeight="1" x14ac:dyDescent="0.25">
      <c r="A10" s="70"/>
      <c r="B10" s="72"/>
      <c r="C10" s="72"/>
      <c r="D10" s="8"/>
    </row>
    <row r="11" spans="1:14" x14ac:dyDescent="0.25">
      <c r="A11" s="1" t="s">
        <v>0</v>
      </c>
      <c r="B11" s="42">
        <v>116947738</v>
      </c>
      <c r="C11" s="42">
        <v>17308085</v>
      </c>
      <c r="D11" s="8"/>
    </row>
    <row r="12" spans="1:14" ht="17.25" x14ac:dyDescent="0.4">
      <c r="A12" s="3" t="s">
        <v>1</v>
      </c>
      <c r="B12" s="50">
        <v>81558000</v>
      </c>
      <c r="C12" s="51">
        <v>199846.7</v>
      </c>
      <c r="D12" s="8"/>
    </row>
    <row r="13" spans="1:14" x14ac:dyDescent="0.25">
      <c r="A13" s="5" t="s">
        <v>2</v>
      </c>
      <c r="B13" s="52">
        <v>79380000</v>
      </c>
      <c r="C13" s="53">
        <v>8625.39</v>
      </c>
      <c r="D13" s="8"/>
    </row>
    <row r="14" spans="1:14" x14ac:dyDescent="0.25">
      <c r="A14" s="5" t="s">
        <v>3</v>
      </c>
      <c r="B14" s="52">
        <v>1500000</v>
      </c>
      <c r="C14" s="53">
        <v>220757.2</v>
      </c>
      <c r="D14" s="8"/>
    </row>
    <row r="15" spans="1:14" x14ac:dyDescent="0.25">
      <c r="A15" s="5" t="s">
        <v>4</v>
      </c>
      <c r="B15" s="54">
        <v>0</v>
      </c>
      <c r="C15" s="54">
        <v>0</v>
      </c>
      <c r="D15" s="8"/>
    </row>
    <row r="16" spans="1:14" x14ac:dyDescent="0.25">
      <c r="A16" s="5" t="s">
        <v>5</v>
      </c>
      <c r="B16" s="54">
        <v>0</v>
      </c>
      <c r="C16" s="54">
        <v>0</v>
      </c>
      <c r="D16" s="8"/>
    </row>
    <row r="17" spans="1:4" x14ac:dyDescent="0.25">
      <c r="A17" s="5" t="s">
        <v>6</v>
      </c>
      <c r="B17" s="52">
        <v>678000</v>
      </c>
      <c r="C17" s="53">
        <v>-29535.89</v>
      </c>
      <c r="D17" s="8"/>
    </row>
    <row r="18" spans="1:4" ht="17.25" x14ac:dyDescent="0.4">
      <c r="A18" s="3" t="s">
        <v>7</v>
      </c>
      <c r="B18" s="55">
        <v>10325849</v>
      </c>
      <c r="C18" s="51">
        <v>-453357</v>
      </c>
      <c r="D18" s="8"/>
    </row>
    <row r="19" spans="1:4" x14ac:dyDescent="0.25">
      <c r="A19" s="5" t="s">
        <v>8</v>
      </c>
      <c r="B19" s="52">
        <v>3030000</v>
      </c>
      <c r="C19" s="53">
        <v>729665</v>
      </c>
      <c r="D19" s="8"/>
    </row>
    <row r="20" spans="1:4" x14ac:dyDescent="0.25">
      <c r="A20" s="5" t="s">
        <v>9</v>
      </c>
      <c r="B20" s="52">
        <v>0</v>
      </c>
      <c r="C20" s="53">
        <v>572538</v>
      </c>
      <c r="D20" s="8"/>
    </row>
    <row r="21" spans="1:4" x14ac:dyDescent="0.25">
      <c r="A21" s="5" t="s">
        <v>10</v>
      </c>
      <c r="B21" s="56">
        <v>3530000</v>
      </c>
      <c r="C21" s="53">
        <v>358875</v>
      </c>
      <c r="D21" s="8"/>
    </row>
    <row r="22" spans="1:4" x14ac:dyDescent="0.25">
      <c r="A22" s="5" t="s">
        <v>11</v>
      </c>
      <c r="B22" s="54">
        <v>0</v>
      </c>
      <c r="C22" s="54">
        <v>0</v>
      </c>
      <c r="D22" s="8"/>
    </row>
    <row r="23" spans="1:4" x14ac:dyDescent="0.25">
      <c r="A23" s="5" t="s">
        <v>12</v>
      </c>
      <c r="B23" s="52">
        <v>110000</v>
      </c>
      <c r="C23" s="53">
        <v>94534</v>
      </c>
    </row>
    <row r="24" spans="1:4" x14ac:dyDescent="0.25">
      <c r="A24" s="5" t="s">
        <v>13</v>
      </c>
      <c r="B24" s="52">
        <v>700000</v>
      </c>
      <c r="C24" s="53">
        <v>-37519</v>
      </c>
    </row>
    <row r="25" spans="1:4" x14ac:dyDescent="0.25">
      <c r="A25" s="5" t="s">
        <v>14</v>
      </c>
      <c r="B25" s="52">
        <v>2263849</v>
      </c>
      <c r="C25" s="53">
        <v>-1578650.45</v>
      </c>
    </row>
    <row r="26" spans="1:4" x14ac:dyDescent="0.25">
      <c r="A26" s="5" t="s">
        <v>15</v>
      </c>
      <c r="B26" s="52">
        <v>692000</v>
      </c>
      <c r="C26" s="53">
        <v>-592799.55000000005</v>
      </c>
    </row>
    <row r="27" spans="1:4" x14ac:dyDescent="0.25">
      <c r="A27" s="5" t="s">
        <v>16</v>
      </c>
      <c r="B27" s="27"/>
      <c r="C27" s="27"/>
    </row>
    <row r="28" spans="1:4" ht="17.25" x14ac:dyDescent="0.4">
      <c r="A28" s="3" t="s">
        <v>17</v>
      </c>
      <c r="B28" s="55">
        <v>24459405</v>
      </c>
      <c r="C28" s="51">
        <v>10344280</v>
      </c>
    </row>
    <row r="29" spans="1:4" x14ac:dyDescent="0.25">
      <c r="A29" s="5" t="s">
        <v>18</v>
      </c>
      <c r="B29" s="52">
        <v>8446566</v>
      </c>
      <c r="C29" s="53">
        <v>-121279</v>
      </c>
    </row>
    <row r="30" spans="1:4" x14ac:dyDescent="0.25">
      <c r="A30" s="5" t="s">
        <v>19</v>
      </c>
      <c r="B30" s="52">
        <v>2000000</v>
      </c>
      <c r="C30" s="53">
        <v>850494</v>
      </c>
    </row>
    <row r="31" spans="1:4" x14ac:dyDescent="0.25">
      <c r="A31" s="5" t="s">
        <v>20</v>
      </c>
      <c r="B31" s="52">
        <v>450000</v>
      </c>
      <c r="C31" s="53">
        <v>344663</v>
      </c>
    </row>
    <row r="32" spans="1:4" x14ac:dyDescent="0.25">
      <c r="A32" s="5" t="s">
        <v>21</v>
      </c>
      <c r="B32" s="52">
        <v>200000</v>
      </c>
      <c r="C32" s="53">
        <v>-22819</v>
      </c>
    </row>
    <row r="33" spans="1:3" x14ac:dyDescent="0.25">
      <c r="A33" s="5" t="s">
        <v>22</v>
      </c>
      <c r="B33" s="52">
        <v>450000</v>
      </c>
      <c r="C33" s="53">
        <v>1410923</v>
      </c>
    </row>
    <row r="34" spans="1:3" x14ac:dyDescent="0.25">
      <c r="A34" s="5" t="s">
        <v>23</v>
      </c>
      <c r="B34" s="52">
        <v>662839</v>
      </c>
      <c r="C34" s="53">
        <v>-131449</v>
      </c>
    </row>
    <row r="35" spans="1:3" x14ac:dyDescent="0.25">
      <c r="A35" s="5" t="s">
        <v>24</v>
      </c>
      <c r="B35" s="52">
        <v>11150000</v>
      </c>
      <c r="C35" s="53">
        <v>2545052</v>
      </c>
    </row>
    <row r="36" spans="1:3" x14ac:dyDescent="0.25">
      <c r="A36" s="5" t="s">
        <v>25</v>
      </c>
      <c r="B36" s="54">
        <v>0</v>
      </c>
      <c r="C36" s="54">
        <v>0</v>
      </c>
    </row>
    <row r="37" spans="1:3" x14ac:dyDescent="0.25">
      <c r="A37" s="5" t="s">
        <v>26</v>
      </c>
      <c r="B37" s="52">
        <v>1100000</v>
      </c>
      <c r="C37" s="53">
        <v>5469195</v>
      </c>
    </row>
    <row r="38" spans="1:3" x14ac:dyDescent="0.25">
      <c r="A38" s="3" t="s">
        <v>27</v>
      </c>
      <c r="B38" s="28"/>
      <c r="C38" s="27"/>
    </row>
    <row r="39" spans="1:3" x14ac:dyDescent="0.25">
      <c r="A39" s="5" t="s">
        <v>28</v>
      </c>
      <c r="B39" s="27"/>
      <c r="C39" s="27"/>
    </row>
    <row r="40" spans="1:3" x14ac:dyDescent="0.25">
      <c r="A40" s="5" t="s">
        <v>29</v>
      </c>
      <c r="B40" s="27"/>
      <c r="C40" s="27"/>
    </row>
    <row r="41" spans="1:3" x14ac:dyDescent="0.25">
      <c r="A41" s="5" t="s">
        <v>30</v>
      </c>
      <c r="B41" s="27"/>
      <c r="C41" s="27"/>
    </row>
    <row r="42" spans="1:3" x14ac:dyDescent="0.25">
      <c r="A42" s="5" t="s">
        <v>31</v>
      </c>
      <c r="B42" s="27"/>
      <c r="C42" s="27"/>
    </row>
    <row r="43" spans="1:3" x14ac:dyDescent="0.25">
      <c r="A43" s="5" t="s">
        <v>32</v>
      </c>
      <c r="B43" s="27"/>
      <c r="C43" s="27"/>
    </row>
    <row r="44" spans="1:3" x14ac:dyDescent="0.25">
      <c r="A44" s="5" t="s">
        <v>33</v>
      </c>
      <c r="B44" s="27"/>
      <c r="C44" s="27"/>
    </row>
    <row r="45" spans="1:3" x14ac:dyDescent="0.25">
      <c r="A45" s="5" t="s">
        <v>34</v>
      </c>
      <c r="B45" s="27"/>
      <c r="C45" s="27"/>
    </row>
    <row r="46" spans="1:3" x14ac:dyDescent="0.25">
      <c r="A46" s="5" t="s">
        <v>35</v>
      </c>
      <c r="B46" s="27"/>
      <c r="C46" s="27"/>
    </row>
    <row r="47" spans="1:3" x14ac:dyDescent="0.25">
      <c r="A47" s="3" t="s">
        <v>36</v>
      </c>
      <c r="B47" s="28"/>
      <c r="C47" s="27"/>
    </row>
    <row r="48" spans="1:3" x14ac:dyDescent="0.25">
      <c r="A48" s="5" t="s">
        <v>37</v>
      </c>
      <c r="B48" s="27"/>
      <c r="C48" s="27"/>
    </row>
    <row r="49" spans="1:3" x14ac:dyDescent="0.25">
      <c r="A49" s="5" t="s">
        <v>38</v>
      </c>
      <c r="B49" s="27"/>
      <c r="C49" s="27"/>
    </row>
    <row r="50" spans="1:3" x14ac:dyDescent="0.25">
      <c r="A50" s="5" t="s">
        <v>39</v>
      </c>
      <c r="B50" s="27"/>
      <c r="C50" s="27"/>
    </row>
    <row r="51" spans="1:3" x14ac:dyDescent="0.25">
      <c r="A51" s="5" t="s">
        <v>40</v>
      </c>
      <c r="B51" s="27"/>
      <c r="C51" s="27"/>
    </row>
    <row r="52" spans="1:3" x14ac:dyDescent="0.25">
      <c r="A52" s="5" t="s">
        <v>41</v>
      </c>
      <c r="B52" s="27"/>
      <c r="C52" s="27"/>
    </row>
    <row r="53" spans="1:3" x14ac:dyDescent="0.25">
      <c r="A53" s="5" t="s">
        <v>42</v>
      </c>
      <c r="B53" s="27"/>
      <c r="C53" s="27"/>
    </row>
    <row r="54" spans="1:3" ht="17.25" x14ac:dyDescent="0.4">
      <c r="A54" s="3" t="s">
        <v>43</v>
      </c>
      <c r="B54" s="55">
        <v>604484</v>
      </c>
      <c r="C54" s="51">
        <v>7217315</v>
      </c>
    </row>
    <row r="55" spans="1:3" x14ac:dyDescent="0.25">
      <c r="A55" s="5" t="s">
        <v>44</v>
      </c>
      <c r="B55" s="52">
        <v>600000</v>
      </c>
      <c r="C55" s="57">
        <v>528556.49</v>
      </c>
    </row>
    <row r="56" spans="1:3" x14ac:dyDescent="0.25">
      <c r="A56" s="5" t="s">
        <v>45</v>
      </c>
      <c r="B56" s="58">
        <v>0</v>
      </c>
      <c r="C56" s="53">
        <v>656552.51</v>
      </c>
    </row>
    <row r="57" spans="1:3" x14ac:dyDescent="0.25">
      <c r="A57" s="5" t="s">
        <v>46</v>
      </c>
      <c r="B57" s="54">
        <v>0</v>
      </c>
      <c r="C57" s="54">
        <v>0</v>
      </c>
    </row>
    <row r="58" spans="1:3" x14ac:dyDescent="0.25">
      <c r="A58" s="5" t="s">
        <v>47</v>
      </c>
      <c r="B58" s="58">
        <v>0</v>
      </c>
      <c r="C58" s="53">
        <v>3778686</v>
      </c>
    </row>
    <row r="59" spans="1:3" x14ac:dyDescent="0.25">
      <c r="A59" s="5" t="s">
        <v>48</v>
      </c>
      <c r="B59" s="52">
        <v>4484</v>
      </c>
      <c r="C59" s="53">
        <v>81494</v>
      </c>
    </row>
    <row r="60" spans="1:3" x14ac:dyDescent="0.25">
      <c r="A60" s="5" t="s">
        <v>49</v>
      </c>
      <c r="B60" s="54">
        <v>0</v>
      </c>
      <c r="C60" s="54">
        <v>0</v>
      </c>
    </row>
    <row r="61" spans="1:3" x14ac:dyDescent="0.25">
      <c r="A61" s="5" t="s">
        <v>50</v>
      </c>
      <c r="B61" s="54">
        <v>0</v>
      </c>
      <c r="C61" s="54">
        <v>0</v>
      </c>
    </row>
    <row r="62" spans="1:3" x14ac:dyDescent="0.25">
      <c r="A62" s="5" t="s">
        <v>51</v>
      </c>
      <c r="B62" s="54">
        <v>0</v>
      </c>
      <c r="C62" s="54">
        <v>0</v>
      </c>
    </row>
    <row r="63" spans="1:3" x14ac:dyDescent="0.25">
      <c r="A63" s="5" t="s">
        <v>52</v>
      </c>
      <c r="B63" s="58">
        <v>0</v>
      </c>
      <c r="C63" s="53">
        <v>2172026</v>
      </c>
    </row>
    <row r="64" spans="1:3" x14ac:dyDescent="0.25">
      <c r="A64" s="3" t="s">
        <v>53</v>
      </c>
      <c r="B64" s="28"/>
      <c r="C64" s="27"/>
    </row>
    <row r="65" spans="1:3" x14ac:dyDescent="0.25">
      <c r="A65" s="5" t="s">
        <v>54</v>
      </c>
      <c r="B65" s="27"/>
      <c r="C65" s="27"/>
    </row>
    <row r="66" spans="1:3" x14ac:dyDescent="0.25">
      <c r="A66" s="5" t="s">
        <v>55</v>
      </c>
      <c r="B66" s="27"/>
      <c r="C66" s="27"/>
    </row>
    <row r="67" spans="1:3" x14ac:dyDescent="0.25">
      <c r="A67" s="5" t="s">
        <v>56</v>
      </c>
      <c r="B67" s="27"/>
      <c r="C67" s="27"/>
    </row>
    <row r="68" spans="1:3" x14ac:dyDescent="0.25">
      <c r="A68" s="5" t="s">
        <v>57</v>
      </c>
      <c r="B68" s="27"/>
      <c r="C68" s="27"/>
    </row>
    <row r="69" spans="1:3" x14ac:dyDescent="0.25">
      <c r="A69" s="3" t="s">
        <v>58</v>
      </c>
      <c r="B69" s="28"/>
      <c r="C69" s="27"/>
    </row>
    <row r="70" spans="1:3" x14ac:dyDescent="0.25">
      <c r="A70" s="5" t="s">
        <v>59</v>
      </c>
      <c r="B70" s="27"/>
      <c r="C70" s="27"/>
    </row>
    <row r="71" spans="1:3" x14ac:dyDescent="0.25">
      <c r="A71" s="5" t="s">
        <v>60</v>
      </c>
      <c r="B71" s="27"/>
      <c r="C71" s="27"/>
    </row>
    <row r="72" spans="1:3" x14ac:dyDescent="0.25">
      <c r="A72" s="3" t="s">
        <v>61</v>
      </c>
      <c r="B72" s="28"/>
      <c r="C72" s="27"/>
    </row>
    <row r="73" spans="1:3" x14ac:dyDescent="0.25">
      <c r="A73" s="5" t="s">
        <v>62</v>
      </c>
      <c r="B73" s="27"/>
      <c r="C73" s="27"/>
    </row>
    <row r="74" spans="1:3" x14ac:dyDescent="0.25">
      <c r="A74" s="5" t="s">
        <v>63</v>
      </c>
      <c r="B74" s="27"/>
      <c r="C74" s="27"/>
    </row>
    <row r="75" spans="1:3" x14ac:dyDescent="0.25">
      <c r="A75" s="5" t="s">
        <v>64</v>
      </c>
      <c r="B75" s="27"/>
      <c r="C75" s="27"/>
    </row>
    <row r="76" spans="1:3" x14ac:dyDescent="0.25">
      <c r="A76" s="1" t="s">
        <v>67</v>
      </c>
      <c r="B76" s="29"/>
      <c r="C76" s="29"/>
    </row>
    <row r="77" spans="1:3" x14ac:dyDescent="0.25">
      <c r="A77" s="3" t="s">
        <v>68</v>
      </c>
      <c r="B77" s="28"/>
      <c r="C77" s="27"/>
    </row>
    <row r="78" spans="1:3" x14ac:dyDescent="0.25">
      <c r="A78" s="5" t="s">
        <v>69</v>
      </c>
      <c r="B78" s="27"/>
      <c r="C78" s="27"/>
    </row>
    <row r="79" spans="1:3" x14ac:dyDescent="0.25">
      <c r="A79" s="5" t="s">
        <v>70</v>
      </c>
      <c r="B79" s="27"/>
      <c r="C79" s="27"/>
    </row>
    <row r="80" spans="1:3" x14ac:dyDescent="0.25">
      <c r="A80" s="3" t="s">
        <v>71</v>
      </c>
      <c r="B80" s="28"/>
      <c r="C80" s="27"/>
    </row>
    <row r="81" spans="1:3" x14ac:dyDescent="0.25">
      <c r="A81" s="5" t="s">
        <v>72</v>
      </c>
      <c r="B81" s="27"/>
      <c r="C81" s="27"/>
    </row>
    <row r="82" spans="1:3" x14ac:dyDescent="0.25">
      <c r="A82" s="5" t="s">
        <v>73</v>
      </c>
      <c r="B82" s="27"/>
      <c r="C82" s="27"/>
    </row>
    <row r="83" spans="1:3" x14ac:dyDescent="0.25">
      <c r="A83" s="3" t="s">
        <v>74</v>
      </c>
      <c r="B83" s="28"/>
      <c r="C83" s="27"/>
    </row>
    <row r="84" spans="1:3" x14ac:dyDescent="0.25">
      <c r="A84" s="5" t="s">
        <v>75</v>
      </c>
      <c r="B84" s="27"/>
      <c r="C84" s="27"/>
    </row>
    <row r="85" spans="1:3" x14ac:dyDescent="0.25">
      <c r="A85" s="9" t="s">
        <v>65</v>
      </c>
      <c r="B85" s="59">
        <v>116947738</v>
      </c>
      <c r="C85" s="60">
        <v>17308085</v>
      </c>
    </row>
    <row r="90" spans="1:3" ht="15.75" thickBot="1" x14ac:dyDescent="0.3"/>
    <row r="91" spans="1:3" ht="26.25" customHeight="1" thickBot="1" x14ac:dyDescent="0.3">
      <c r="A91" s="26" t="s">
        <v>95</v>
      </c>
    </row>
    <row r="92" spans="1:3" ht="33.75" customHeight="1" thickBot="1" x14ac:dyDescent="0.3">
      <c r="A92" s="24" t="s">
        <v>96</v>
      </c>
    </row>
    <row r="93" spans="1:3" ht="45.75" thickBot="1" x14ac:dyDescent="0.3">
      <c r="A93" s="25" t="s">
        <v>97</v>
      </c>
    </row>
    <row r="98" spans="1:4" x14ac:dyDescent="0.25">
      <c r="A98" s="62" t="s">
        <v>102</v>
      </c>
      <c r="B98" s="63"/>
      <c r="C98" s="63"/>
      <c r="D98" s="63"/>
    </row>
    <row r="99" spans="1:4" x14ac:dyDescent="0.25">
      <c r="A99" s="63" t="s">
        <v>103</v>
      </c>
      <c r="B99" s="63"/>
      <c r="C99" s="63"/>
      <c r="D99" s="63"/>
    </row>
    <row r="100" spans="1:4" x14ac:dyDescent="0.25">
      <c r="A100" s="63" t="s">
        <v>104</v>
      </c>
      <c r="B100" s="63"/>
      <c r="C100" s="63"/>
      <c r="D100" s="63"/>
    </row>
  </sheetData>
  <mergeCells count="11">
    <mergeCell ref="A98:D98"/>
    <mergeCell ref="A99:D99"/>
    <mergeCell ref="A100:D100"/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3"/>
  <sheetViews>
    <sheetView showGridLines="0" topLeftCell="G64" zoomScale="80" zoomScaleNormal="80" workbookViewId="0">
      <selection activeCell="N82" sqref="N82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22.5703125" customWidth="1"/>
    <col min="4" max="4" width="20.140625" customWidth="1"/>
    <col min="5" max="5" width="20.5703125" customWidth="1"/>
    <col min="6" max="6" width="20.85546875" customWidth="1"/>
    <col min="7" max="7" width="20.140625" customWidth="1"/>
    <col min="8" max="8" width="21.7109375" customWidth="1"/>
    <col min="9" max="9" width="20.85546875" customWidth="1"/>
    <col min="10" max="10" width="22.28515625" customWidth="1"/>
    <col min="11" max="11" width="22.140625" customWidth="1"/>
    <col min="12" max="12" width="22.85546875" customWidth="1"/>
    <col min="13" max="13" width="21.5703125" customWidth="1"/>
    <col min="14" max="14" width="21.42578125" customWidth="1"/>
    <col min="15" max="15" width="21.5703125" customWidth="1"/>
    <col min="16" max="16" width="22.85546875" customWidth="1"/>
  </cols>
  <sheetData>
    <row r="3" spans="1:17" ht="28.5" customHeight="1" x14ac:dyDescent="0.25">
      <c r="A3" s="66" t="s">
        <v>98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7" ht="21" customHeight="1" x14ac:dyDescent="0.25">
      <c r="A4" s="78" t="s">
        <v>99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7" ht="15.75" x14ac:dyDescent="0.25">
      <c r="A5" s="73" t="s">
        <v>100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7" ht="15.75" customHeight="1" x14ac:dyDescent="0.25">
      <c r="A6" s="68" t="s">
        <v>92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7" ht="15.75" customHeight="1" x14ac:dyDescent="0.25">
      <c r="A7" s="69" t="s">
        <v>77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9" spans="1:17" ht="25.5" customHeight="1" x14ac:dyDescent="0.25">
      <c r="A9" s="70" t="s">
        <v>66</v>
      </c>
      <c r="B9" s="71" t="s">
        <v>94</v>
      </c>
      <c r="C9" s="71" t="s">
        <v>93</v>
      </c>
      <c r="D9" s="75" t="s">
        <v>91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1:17" x14ac:dyDescent="0.25">
      <c r="A10" s="70"/>
      <c r="B10" s="72"/>
      <c r="C10" s="72"/>
      <c r="D10" s="15" t="s">
        <v>79</v>
      </c>
      <c r="E10" s="15" t="s">
        <v>80</v>
      </c>
      <c r="F10" s="15" t="s">
        <v>81</v>
      </c>
      <c r="G10" s="15" t="s">
        <v>82</v>
      </c>
      <c r="H10" s="16" t="s">
        <v>83</v>
      </c>
      <c r="I10" s="15" t="s">
        <v>84</v>
      </c>
      <c r="J10" s="16" t="s">
        <v>85</v>
      </c>
      <c r="K10" s="15" t="s">
        <v>86</v>
      </c>
      <c r="L10" s="15" t="s">
        <v>87</v>
      </c>
      <c r="M10" s="15" t="s">
        <v>88</v>
      </c>
      <c r="N10" s="15" t="s">
        <v>89</v>
      </c>
      <c r="O10" s="16" t="s">
        <v>90</v>
      </c>
      <c r="P10" s="15" t="s">
        <v>78</v>
      </c>
    </row>
    <row r="11" spans="1:17" x14ac:dyDescent="0.25">
      <c r="A11" s="1" t="s">
        <v>0</v>
      </c>
      <c r="B11" s="29">
        <v>116947738</v>
      </c>
      <c r="C11" s="29">
        <v>16896931</v>
      </c>
      <c r="D11" s="42">
        <v>6210360.2699999996</v>
      </c>
      <c r="E11" s="43">
        <v>8302127.2699999996</v>
      </c>
      <c r="F11" s="34">
        <v>8388004.54</v>
      </c>
      <c r="G11" s="44">
        <v>7724227.4699999997</v>
      </c>
      <c r="H11" s="43">
        <v>13523049.43</v>
      </c>
      <c r="I11" s="44">
        <v>8741808.7200000007</v>
      </c>
      <c r="J11" s="44">
        <v>9376166.4800000004</v>
      </c>
      <c r="K11" s="44">
        <v>10749740.529999999</v>
      </c>
      <c r="L11" s="44">
        <v>8537739.6699999999</v>
      </c>
      <c r="M11" s="44">
        <v>17445150.289999999</v>
      </c>
      <c r="N11" s="44">
        <v>22721995.859999999</v>
      </c>
      <c r="O11" s="44">
        <v>11936379.59</v>
      </c>
      <c r="P11" s="2">
        <f>SUM(D11:O11)</f>
        <v>133656750.11999999</v>
      </c>
    </row>
    <row r="12" spans="1:17" x14ac:dyDescent="0.25">
      <c r="A12" s="3" t="s">
        <v>1</v>
      </c>
      <c r="B12" s="28">
        <v>81558000</v>
      </c>
      <c r="C12" s="28">
        <v>210000</v>
      </c>
    </row>
    <row r="13" spans="1:17" x14ac:dyDescent="0.25">
      <c r="A13" s="5" t="s">
        <v>2</v>
      </c>
      <c r="B13" s="27">
        <v>79380000</v>
      </c>
      <c r="C13" s="27">
        <v>-690000</v>
      </c>
      <c r="D13" s="30">
        <v>5874000</v>
      </c>
      <c r="E13" s="31">
        <v>5907000</v>
      </c>
      <c r="F13" s="31">
        <v>5900000</v>
      </c>
      <c r="G13" s="31">
        <v>5905000</v>
      </c>
      <c r="H13" s="31">
        <v>5878500</v>
      </c>
      <c r="I13" s="31">
        <v>6155000</v>
      </c>
      <c r="J13" s="31">
        <v>6237000</v>
      </c>
      <c r="K13" s="31">
        <v>6178500</v>
      </c>
      <c r="L13" s="31">
        <v>6181500</v>
      </c>
      <c r="M13" s="32">
        <v>6071500</v>
      </c>
      <c r="N13" s="31">
        <v>12716625.060000001</v>
      </c>
      <c r="O13" s="30">
        <v>6383500</v>
      </c>
      <c r="P13" s="61">
        <f>SUM(M66)</f>
        <v>0</v>
      </c>
    </row>
    <row r="14" spans="1:17" x14ac:dyDescent="0.25">
      <c r="A14" s="5" t="s">
        <v>3</v>
      </c>
      <c r="B14" s="27">
        <v>1500000</v>
      </c>
      <c r="C14" s="27">
        <v>900000</v>
      </c>
      <c r="D14" s="30">
        <v>68967.5</v>
      </c>
      <c r="E14" s="31">
        <v>41372.5</v>
      </c>
      <c r="F14" s="31">
        <v>41372.5</v>
      </c>
      <c r="G14" s="31">
        <v>41372.5</v>
      </c>
      <c r="H14" s="31">
        <v>41372.5</v>
      </c>
      <c r="I14" s="31">
        <v>214830</v>
      </c>
      <c r="J14" s="31">
        <v>213270</v>
      </c>
      <c r="K14" s="31">
        <v>214200</v>
      </c>
      <c r="L14" s="31">
        <v>211215</v>
      </c>
      <c r="M14" s="31">
        <v>212240</v>
      </c>
      <c r="N14" s="31">
        <v>210272.2</v>
      </c>
      <c r="O14" s="30">
        <v>210087.5</v>
      </c>
      <c r="P14" s="61">
        <f t="shared" ref="P14:P77" si="0">SUM(D14:O14)</f>
        <v>1720572.2</v>
      </c>
    </row>
    <row r="15" spans="1:17" x14ac:dyDescent="0.25">
      <c r="A15" s="5" t="s">
        <v>4</v>
      </c>
      <c r="B15" s="27">
        <v>0</v>
      </c>
      <c r="C15" s="27">
        <v>0</v>
      </c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4"/>
      <c r="P15" s="61">
        <f t="shared" si="0"/>
        <v>0</v>
      </c>
      <c r="Q15" s="17"/>
    </row>
    <row r="16" spans="1:17" x14ac:dyDescent="0.25">
      <c r="A16" s="5" t="s">
        <v>5</v>
      </c>
      <c r="B16" s="27">
        <v>0</v>
      </c>
      <c r="C16" s="27">
        <v>0</v>
      </c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4"/>
      <c r="P16" s="61">
        <f t="shared" si="0"/>
        <v>0</v>
      </c>
    </row>
    <row r="17" spans="1:16" x14ac:dyDescent="0.25">
      <c r="A17" s="5" t="s">
        <v>6</v>
      </c>
      <c r="B17" s="27">
        <v>678000</v>
      </c>
      <c r="C17" s="27">
        <v>678000</v>
      </c>
      <c r="D17" s="30">
        <v>50614.2</v>
      </c>
      <c r="E17" s="31">
        <v>52825.5</v>
      </c>
      <c r="F17" s="31">
        <v>59310.71</v>
      </c>
      <c r="G17" s="31">
        <v>55461.41</v>
      </c>
      <c r="H17" s="31">
        <v>55215.71</v>
      </c>
      <c r="I17" s="31">
        <v>58491.71</v>
      </c>
      <c r="J17" s="31">
        <v>51597</v>
      </c>
      <c r="K17" s="31">
        <v>53071.199999999997</v>
      </c>
      <c r="L17" s="31">
        <v>53071.199999999997</v>
      </c>
      <c r="M17" s="31">
        <v>53071.199999999997</v>
      </c>
      <c r="N17" s="31">
        <v>53890.400000000001</v>
      </c>
      <c r="O17" s="30">
        <v>51842.6</v>
      </c>
      <c r="P17" s="61">
        <f t="shared" si="0"/>
        <v>648462.84000000008</v>
      </c>
    </row>
    <row r="18" spans="1:16" x14ac:dyDescent="0.25">
      <c r="A18" s="3" t="s">
        <v>7</v>
      </c>
      <c r="B18" s="28">
        <v>10325849</v>
      </c>
      <c r="C18" s="28">
        <v>-311137</v>
      </c>
      <c r="D18" s="33">
        <v>216778.57</v>
      </c>
      <c r="E18" s="34">
        <v>1231259.27</v>
      </c>
      <c r="F18" s="34">
        <v>608060.74</v>
      </c>
      <c r="G18" s="34">
        <v>587428.86</v>
      </c>
      <c r="H18" s="34">
        <v>536547.74</v>
      </c>
      <c r="I18" s="34">
        <v>482459.83</v>
      </c>
      <c r="J18" s="34">
        <v>961960.47</v>
      </c>
      <c r="K18" s="34">
        <v>1116542.57</v>
      </c>
      <c r="L18" s="34">
        <v>671390.47</v>
      </c>
      <c r="M18" s="34">
        <v>1142531.1599999999</v>
      </c>
      <c r="N18" s="35">
        <v>991200.71</v>
      </c>
      <c r="O18" s="34">
        <v>1140028.3</v>
      </c>
      <c r="P18" s="80">
        <f t="shared" si="0"/>
        <v>9686188.6900000013</v>
      </c>
    </row>
    <row r="19" spans="1:16" x14ac:dyDescent="0.25">
      <c r="A19" s="5" t="s">
        <v>8</v>
      </c>
      <c r="B19" s="27">
        <v>3030000</v>
      </c>
      <c r="C19" s="27">
        <v>642000</v>
      </c>
      <c r="D19" s="30">
        <v>216778.57</v>
      </c>
      <c r="E19" s="31">
        <v>214308.77</v>
      </c>
      <c r="F19" s="31">
        <v>218358.42</v>
      </c>
      <c r="G19" s="31">
        <v>217163.8</v>
      </c>
      <c r="H19" s="31">
        <v>228680.88</v>
      </c>
      <c r="I19" s="31">
        <v>274834.83</v>
      </c>
      <c r="J19" s="31">
        <v>229360.29</v>
      </c>
      <c r="K19" s="31">
        <v>227614.44</v>
      </c>
      <c r="L19" s="31">
        <v>256765.02</v>
      </c>
      <c r="M19" s="31">
        <v>578902.80000000005</v>
      </c>
      <c r="N19" s="31">
        <v>523117.39</v>
      </c>
      <c r="O19" s="30">
        <v>573778.99</v>
      </c>
      <c r="P19" s="61">
        <f t="shared" si="0"/>
        <v>3759664.2</v>
      </c>
    </row>
    <row r="20" spans="1:16" x14ac:dyDescent="0.25">
      <c r="A20" s="5" t="s">
        <v>9</v>
      </c>
      <c r="B20" s="27">
        <v>0</v>
      </c>
      <c r="C20" s="27">
        <v>753350</v>
      </c>
      <c r="D20" s="30"/>
      <c r="E20" s="31"/>
      <c r="F20" s="31">
        <v>182620.34</v>
      </c>
      <c r="G20" s="31">
        <v>109917</v>
      </c>
      <c r="H20" s="31"/>
      <c r="I20" s="31"/>
      <c r="J20" s="31">
        <v>105000</v>
      </c>
      <c r="K20" s="31">
        <v>35000</v>
      </c>
      <c r="L20" s="31"/>
      <c r="M20" s="31">
        <v>175000</v>
      </c>
      <c r="N20" s="31">
        <v>35000</v>
      </c>
      <c r="O20" s="34">
        <v>35000</v>
      </c>
      <c r="P20" s="61">
        <f t="shared" si="0"/>
        <v>677537.34</v>
      </c>
    </row>
    <row r="21" spans="1:16" x14ac:dyDescent="0.25">
      <c r="A21" s="5" t="s">
        <v>10</v>
      </c>
      <c r="B21" s="27">
        <v>3530000</v>
      </c>
      <c r="C21" s="27">
        <v>359628</v>
      </c>
      <c r="D21" s="30"/>
      <c r="E21" s="31">
        <v>340075</v>
      </c>
      <c r="F21" s="31">
        <v>199900</v>
      </c>
      <c r="G21" s="31">
        <v>208400</v>
      </c>
      <c r="H21" s="31">
        <v>293700</v>
      </c>
      <c r="I21" s="31">
        <v>207625</v>
      </c>
      <c r="J21" s="31">
        <v>562300</v>
      </c>
      <c r="K21" s="31">
        <v>565150</v>
      </c>
      <c r="L21" s="31">
        <v>382000</v>
      </c>
      <c r="M21" s="31">
        <v>381625</v>
      </c>
      <c r="N21" s="31">
        <v>381950</v>
      </c>
      <c r="O21" s="30">
        <v>381650</v>
      </c>
      <c r="P21" s="61">
        <f t="shared" si="0"/>
        <v>3904375</v>
      </c>
    </row>
    <row r="22" spans="1:16" x14ac:dyDescent="0.25">
      <c r="A22" s="5" t="s">
        <v>11</v>
      </c>
      <c r="B22" s="27">
        <v>0</v>
      </c>
      <c r="C22" s="27">
        <v>0</v>
      </c>
      <c r="D22" s="30"/>
      <c r="E22" s="31"/>
      <c r="F22" s="31"/>
      <c r="G22" s="31"/>
      <c r="H22" s="31"/>
      <c r="I22" s="31"/>
      <c r="J22" s="31">
        <v>51133.32</v>
      </c>
      <c r="K22" s="31">
        <v>51133.32</v>
      </c>
      <c r="L22" s="31">
        <v>25566.66</v>
      </c>
      <c r="M22" s="31"/>
      <c r="N22" s="31">
        <v>51133.32</v>
      </c>
      <c r="O22" s="30">
        <v>25566.66</v>
      </c>
      <c r="P22" s="61">
        <f t="shared" si="0"/>
        <v>204533.28</v>
      </c>
    </row>
    <row r="23" spans="1:16" x14ac:dyDescent="0.25">
      <c r="A23" s="5" t="s">
        <v>12</v>
      </c>
      <c r="B23" s="27">
        <v>110000</v>
      </c>
      <c r="C23" s="27">
        <v>242261</v>
      </c>
      <c r="D23" s="30"/>
      <c r="E23" s="31">
        <v>662480.75</v>
      </c>
      <c r="F23" s="31"/>
      <c r="G23" s="31"/>
      <c r="H23" s="31"/>
      <c r="I23" s="31"/>
      <c r="J23" s="31"/>
      <c r="K23" s="31"/>
      <c r="L23" s="31"/>
      <c r="M23" s="31"/>
      <c r="N23" s="31"/>
      <c r="O23" s="34"/>
      <c r="P23" s="61">
        <f t="shared" si="0"/>
        <v>662480.75</v>
      </c>
    </row>
    <row r="24" spans="1:16" x14ac:dyDescent="0.25">
      <c r="A24" s="5" t="s">
        <v>13</v>
      </c>
      <c r="B24" s="27">
        <v>700000</v>
      </c>
      <c r="C24" s="27">
        <v>-37519</v>
      </c>
      <c r="D24" s="30"/>
      <c r="E24" s="31"/>
      <c r="F24" s="31"/>
      <c r="G24" s="31">
        <v>44840</v>
      </c>
      <c r="H24" s="31"/>
      <c r="I24" s="31"/>
      <c r="J24" s="31"/>
      <c r="K24" s="31">
        <v>230561.38</v>
      </c>
      <c r="L24" s="31"/>
      <c r="M24" s="31"/>
      <c r="N24" s="31"/>
      <c r="O24" s="30">
        <v>102996.3</v>
      </c>
      <c r="P24" s="61">
        <f t="shared" si="0"/>
        <v>378397.68</v>
      </c>
    </row>
    <row r="25" spans="1:16" x14ac:dyDescent="0.25">
      <c r="A25" s="5" t="s">
        <v>14</v>
      </c>
      <c r="B25" s="27">
        <v>2263849</v>
      </c>
      <c r="C25" s="27">
        <v>-1678057.45</v>
      </c>
      <c r="D25" s="30"/>
      <c r="E25" s="31">
        <v>14394.75</v>
      </c>
      <c r="F25" s="31">
        <v>7181.98</v>
      </c>
      <c r="G25" s="31">
        <v>7108.06</v>
      </c>
      <c r="H25" s="31">
        <v>14166.86</v>
      </c>
      <c r="I25" s="31"/>
      <c r="J25" s="32" t="s">
        <v>101</v>
      </c>
      <c r="K25" s="31">
        <v>7083.43</v>
      </c>
      <c r="L25" s="31">
        <v>7058.79</v>
      </c>
      <c r="M25" s="31">
        <v>7003.36</v>
      </c>
      <c r="N25" s="31"/>
      <c r="O25" s="30">
        <v>21036.35</v>
      </c>
      <c r="P25" s="61">
        <f t="shared" si="0"/>
        <v>85033.58</v>
      </c>
    </row>
    <row r="26" spans="1:16" x14ac:dyDescent="0.25">
      <c r="A26" s="5" t="s">
        <v>15</v>
      </c>
      <c r="B26" s="27">
        <v>692000</v>
      </c>
      <c r="C26" s="27">
        <v>-592799.55000000005</v>
      </c>
      <c r="D26" s="33"/>
      <c r="E26" s="35">
        <v>1069670</v>
      </c>
      <c r="F26" s="36">
        <v>1528060.6</v>
      </c>
      <c r="G26" s="35">
        <v>1134964.7</v>
      </c>
      <c r="H26" s="35">
        <v>6913473.4800000004</v>
      </c>
      <c r="I26" s="35">
        <v>1696810.5</v>
      </c>
      <c r="J26" s="35">
        <v>2591273.91</v>
      </c>
      <c r="K26" s="35">
        <v>3086980.4</v>
      </c>
      <c r="L26" s="35">
        <v>2333349.9</v>
      </c>
      <c r="M26" s="35">
        <v>7522238.04</v>
      </c>
      <c r="N26" s="35">
        <v>5928273.3200000003</v>
      </c>
      <c r="O26" s="34">
        <v>2358576.15</v>
      </c>
      <c r="P26" s="80">
        <f t="shared" si="0"/>
        <v>36163670.999999993</v>
      </c>
    </row>
    <row r="27" spans="1:16" x14ac:dyDescent="0.25">
      <c r="A27" s="5" t="s">
        <v>16</v>
      </c>
      <c r="B27" s="27">
        <v>0</v>
      </c>
      <c r="C27" s="27">
        <v>0</v>
      </c>
      <c r="D27" s="30"/>
      <c r="E27" s="31">
        <v>1069670</v>
      </c>
      <c r="F27" s="31">
        <v>562030</v>
      </c>
      <c r="G27" s="31">
        <v>560700</v>
      </c>
      <c r="H27" s="31">
        <v>1110670.8</v>
      </c>
      <c r="I27" s="31">
        <v>560700</v>
      </c>
      <c r="J27" s="31">
        <v>562030</v>
      </c>
      <c r="K27" s="31">
        <v>562030</v>
      </c>
      <c r="L27" s="31">
        <v>560700</v>
      </c>
      <c r="M27" s="31">
        <v>1241542</v>
      </c>
      <c r="N27" s="31">
        <v>560700</v>
      </c>
      <c r="O27" s="30">
        <v>562030</v>
      </c>
      <c r="P27" s="61">
        <f t="shared" si="0"/>
        <v>7912802.7999999998</v>
      </c>
    </row>
    <row r="28" spans="1:16" x14ac:dyDescent="0.25">
      <c r="A28" s="3" t="s">
        <v>17</v>
      </c>
      <c r="B28" s="28">
        <v>24459405</v>
      </c>
      <c r="C28" s="28">
        <v>9495865</v>
      </c>
      <c r="D28" s="30"/>
      <c r="E28" s="31"/>
      <c r="F28" s="31">
        <v>59082.6</v>
      </c>
      <c r="G28" s="31"/>
      <c r="H28" s="31">
        <v>677556</v>
      </c>
      <c r="I28" s="31">
        <v>129210</v>
      </c>
      <c r="J28" s="31">
        <v>130696.8</v>
      </c>
      <c r="K28" s="31"/>
      <c r="L28" s="31"/>
      <c r="M28" s="31">
        <v>1439113.25</v>
      </c>
      <c r="N28" s="31">
        <v>300428</v>
      </c>
      <c r="O28" s="30">
        <v>114389.2</v>
      </c>
      <c r="P28" s="61">
        <f t="shared" si="0"/>
        <v>2850475.85</v>
      </c>
    </row>
    <row r="29" spans="1:16" x14ac:dyDescent="0.25">
      <c r="A29" s="5" t="s">
        <v>18</v>
      </c>
      <c r="B29" s="27">
        <v>8446566</v>
      </c>
      <c r="C29" s="27">
        <v>-532433</v>
      </c>
      <c r="D29" s="30"/>
      <c r="E29" s="31"/>
      <c r="F29" s="31">
        <v>161749</v>
      </c>
      <c r="G29" s="31"/>
      <c r="H29" s="31">
        <v>60888</v>
      </c>
      <c r="I29" s="31"/>
      <c r="J29" s="31">
        <v>35619.19</v>
      </c>
      <c r="K29" s="31">
        <v>186294.15</v>
      </c>
      <c r="L29" s="31"/>
      <c r="M29" s="31"/>
      <c r="N29" s="31">
        <v>350727.74</v>
      </c>
      <c r="O29" s="30"/>
      <c r="P29" s="61">
        <f t="shared" si="0"/>
        <v>795278.08</v>
      </c>
    </row>
    <row r="30" spans="1:16" x14ac:dyDescent="0.25">
      <c r="A30" s="5" t="s">
        <v>19</v>
      </c>
      <c r="B30" s="27">
        <v>2000000</v>
      </c>
      <c r="C30" s="27">
        <v>740494</v>
      </c>
      <c r="D30" s="30"/>
      <c r="E30" s="31"/>
      <c r="F30" s="31"/>
      <c r="G30" s="31"/>
      <c r="H30" s="31"/>
      <c r="I30" s="31">
        <v>55700</v>
      </c>
      <c r="J30" s="31"/>
      <c r="K30" s="31"/>
      <c r="L30" s="31"/>
      <c r="M30" s="31"/>
      <c r="N30" s="31">
        <v>121220</v>
      </c>
      <c r="O30" s="30"/>
      <c r="P30" s="61">
        <f t="shared" si="0"/>
        <v>176920</v>
      </c>
    </row>
    <row r="31" spans="1:16" x14ac:dyDescent="0.25">
      <c r="A31" s="5" t="s">
        <v>20</v>
      </c>
      <c r="B31" s="27">
        <v>450000</v>
      </c>
      <c r="C31" s="27">
        <v>344663</v>
      </c>
      <c r="D31" s="30"/>
      <c r="E31" s="31"/>
      <c r="F31" s="31">
        <v>162014</v>
      </c>
      <c r="G31" s="31"/>
      <c r="H31" s="31">
        <v>56404</v>
      </c>
      <c r="I31" s="31">
        <v>6903</v>
      </c>
      <c r="J31" s="31">
        <v>25466.52</v>
      </c>
      <c r="K31" s="31">
        <v>158843.81</v>
      </c>
      <c r="L31" s="31"/>
      <c r="M31" s="31">
        <v>988045.03</v>
      </c>
      <c r="N31" s="31">
        <v>2065</v>
      </c>
      <c r="O31" s="30">
        <v>274581.46000000002</v>
      </c>
      <c r="P31" s="61">
        <f t="shared" si="0"/>
        <v>1674322.8199999998</v>
      </c>
    </row>
    <row r="32" spans="1:16" x14ac:dyDescent="0.25">
      <c r="A32" s="5" t="s">
        <v>21</v>
      </c>
      <c r="B32" s="27">
        <v>200000</v>
      </c>
      <c r="C32" s="27">
        <v>-22819</v>
      </c>
      <c r="D32" s="30"/>
      <c r="E32" s="31"/>
      <c r="F32" s="31">
        <v>19204.5</v>
      </c>
      <c r="G32" s="31"/>
      <c r="H32" s="31">
        <v>7080</v>
      </c>
      <c r="I32" s="31">
        <v>60475</v>
      </c>
      <c r="J32" s="31">
        <v>70800</v>
      </c>
      <c r="K32" s="31">
        <v>416900.31</v>
      </c>
      <c r="L32" s="31"/>
      <c r="M32" s="31"/>
      <c r="N32" s="31"/>
      <c r="O32" s="30"/>
      <c r="P32" s="61">
        <f t="shared" si="0"/>
        <v>574459.81000000006</v>
      </c>
    </row>
    <row r="33" spans="1:16" x14ac:dyDescent="0.25">
      <c r="A33" s="5" t="s">
        <v>22</v>
      </c>
      <c r="B33" s="27">
        <v>450000</v>
      </c>
      <c r="C33" s="27">
        <v>1127223</v>
      </c>
      <c r="D33" s="30"/>
      <c r="E33" s="31"/>
      <c r="F33" s="31">
        <v>504214</v>
      </c>
      <c r="G33" s="31">
        <v>236590</v>
      </c>
      <c r="H33" s="31">
        <v>4589998.68</v>
      </c>
      <c r="I33" s="31">
        <v>816500</v>
      </c>
      <c r="J33" s="31">
        <v>1160805.1499999999</v>
      </c>
      <c r="K33" s="31">
        <v>1470270.72</v>
      </c>
      <c r="L33" s="31">
        <v>810000</v>
      </c>
      <c r="M33" s="31">
        <v>2282007.86</v>
      </c>
      <c r="N33" s="31">
        <v>1197103.72</v>
      </c>
      <c r="O33" s="30">
        <v>1211300</v>
      </c>
      <c r="P33" s="61">
        <f t="shared" si="0"/>
        <v>14278790.130000001</v>
      </c>
    </row>
    <row r="34" spans="1:16" x14ac:dyDescent="0.25">
      <c r="A34" s="5" t="s">
        <v>23</v>
      </c>
      <c r="B34" s="27">
        <v>662839</v>
      </c>
      <c r="C34" s="27">
        <v>-131449</v>
      </c>
      <c r="D34" s="30"/>
      <c r="E34" s="31"/>
      <c r="F34" s="31">
        <v>60386.5</v>
      </c>
      <c r="G34" s="31"/>
      <c r="H34" s="31"/>
      <c r="I34" s="31"/>
      <c r="J34" s="31"/>
      <c r="K34" s="31"/>
      <c r="L34" s="31"/>
      <c r="M34" s="31"/>
      <c r="N34" s="31"/>
      <c r="O34" s="30"/>
      <c r="P34" s="61">
        <f t="shared" si="0"/>
        <v>60386.5</v>
      </c>
    </row>
    <row r="35" spans="1:16" x14ac:dyDescent="0.25">
      <c r="A35" s="5" t="s">
        <v>24</v>
      </c>
      <c r="B35" s="27">
        <v>11150000</v>
      </c>
      <c r="C35" s="27">
        <v>2545052</v>
      </c>
      <c r="D35" s="30"/>
      <c r="E35" s="31"/>
      <c r="F35" s="31"/>
      <c r="G35" s="31">
        <v>337674.7</v>
      </c>
      <c r="H35" s="31">
        <v>410876</v>
      </c>
      <c r="I35" s="31">
        <v>67322.5</v>
      </c>
      <c r="J35" s="31">
        <v>605856.25</v>
      </c>
      <c r="K35" s="31">
        <v>292641.40999999997</v>
      </c>
      <c r="L35" s="31">
        <v>962649.9</v>
      </c>
      <c r="M35" s="31">
        <v>1571529.9</v>
      </c>
      <c r="N35" s="31">
        <v>3396028.86</v>
      </c>
      <c r="O35" s="30">
        <v>196275.49</v>
      </c>
      <c r="P35" s="61">
        <f t="shared" si="0"/>
        <v>7840855.0099999998</v>
      </c>
    </row>
    <row r="36" spans="1:16" x14ac:dyDescent="0.25">
      <c r="A36" s="5" t="s">
        <v>25</v>
      </c>
      <c r="B36" s="27">
        <v>0</v>
      </c>
      <c r="C36" s="27">
        <v>0</v>
      </c>
      <c r="D36" s="34"/>
      <c r="E36" s="31"/>
      <c r="F36" s="31"/>
      <c r="G36" s="31"/>
      <c r="H36" s="31"/>
      <c r="I36" s="31"/>
      <c r="J36" s="31"/>
      <c r="K36" s="31"/>
      <c r="L36" s="31"/>
      <c r="M36" s="31"/>
      <c r="N36" s="31"/>
      <c r="P36" s="61">
        <f t="shared" si="0"/>
        <v>0</v>
      </c>
    </row>
    <row r="37" spans="1:16" x14ac:dyDescent="0.25">
      <c r="A37" s="5" t="s">
        <v>26</v>
      </c>
      <c r="B37" s="27">
        <v>1100000</v>
      </c>
      <c r="C37" s="27">
        <v>5425134</v>
      </c>
      <c r="D37" s="30"/>
      <c r="E37" s="31"/>
      <c r="F37" s="31"/>
      <c r="G37" s="31"/>
      <c r="H37" s="31"/>
      <c r="I37" s="31"/>
      <c r="J37" s="31"/>
      <c r="K37" s="31"/>
      <c r="L37" s="31"/>
      <c r="M37" s="31"/>
      <c r="N37" s="31"/>
      <c r="P37" s="61">
        <f t="shared" si="0"/>
        <v>0</v>
      </c>
    </row>
    <row r="38" spans="1:16" x14ac:dyDescent="0.25">
      <c r="A38" s="3" t="s">
        <v>27</v>
      </c>
      <c r="B38" s="28"/>
      <c r="C38" s="27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P38" s="61">
        <f t="shared" si="0"/>
        <v>0</v>
      </c>
    </row>
    <row r="39" spans="1:16" x14ac:dyDescent="0.25">
      <c r="A39" s="5" t="s">
        <v>28</v>
      </c>
      <c r="B39" s="27"/>
      <c r="C39" s="27"/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P39" s="61">
        <f t="shared" si="0"/>
        <v>0</v>
      </c>
    </row>
    <row r="40" spans="1:16" x14ac:dyDescent="0.25">
      <c r="A40" s="5" t="s">
        <v>29</v>
      </c>
      <c r="B40" s="27"/>
      <c r="C40" s="27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P40" s="61">
        <f t="shared" si="0"/>
        <v>0</v>
      </c>
    </row>
    <row r="41" spans="1:16" x14ac:dyDescent="0.25">
      <c r="A41" s="5" t="s">
        <v>30</v>
      </c>
      <c r="B41" s="27"/>
      <c r="C41" s="27"/>
      <c r="D41" s="30"/>
      <c r="E41" s="31"/>
      <c r="F41" s="31"/>
      <c r="G41" s="31"/>
      <c r="H41" s="31"/>
      <c r="I41" s="31"/>
      <c r="J41" s="31"/>
      <c r="K41" s="31"/>
      <c r="L41" s="31"/>
      <c r="M41" s="31"/>
      <c r="N41" s="31"/>
      <c r="P41" s="61">
        <f t="shared" si="0"/>
        <v>0</v>
      </c>
    </row>
    <row r="42" spans="1:16" x14ac:dyDescent="0.25">
      <c r="A42" s="5" t="s">
        <v>31</v>
      </c>
      <c r="B42" s="27"/>
      <c r="C42" s="27"/>
      <c r="D42" s="30"/>
      <c r="E42" s="31"/>
      <c r="F42" s="31"/>
      <c r="G42" s="31"/>
      <c r="H42" s="31"/>
      <c r="I42" s="31"/>
      <c r="J42" s="31"/>
      <c r="K42" s="31"/>
      <c r="L42" s="31"/>
      <c r="M42" s="31"/>
      <c r="N42" s="31"/>
      <c r="P42" s="61">
        <f t="shared" si="0"/>
        <v>0</v>
      </c>
    </row>
    <row r="43" spans="1:16" x14ac:dyDescent="0.25">
      <c r="A43" s="5" t="s">
        <v>32</v>
      </c>
      <c r="B43" s="27"/>
      <c r="C43" s="27"/>
      <c r="D43" s="30"/>
      <c r="E43" s="31"/>
      <c r="F43" s="31"/>
      <c r="G43" s="31"/>
      <c r="H43" s="31"/>
      <c r="I43" s="31"/>
      <c r="J43" s="31"/>
      <c r="K43" s="31"/>
      <c r="L43" s="31"/>
      <c r="M43" s="31"/>
      <c r="N43" s="31"/>
      <c r="P43" s="61">
        <f t="shared" si="0"/>
        <v>0</v>
      </c>
    </row>
    <row r="44" spans="1:16" x14ac:dyDescent="0.25">
      <c r="A44" s="5" t="s">
        <v>33</v>
      </c>
      <c r="B44" s="27"/>
      <c r="C44" s="27"/>
      <c r="D44" s="34"/>
      <c r="E44" s="31"/>
      <c r="F44" s="31"/>
      <c r="G44" s="31"/>
      <c r="H44" s="31"/>
      <c r="I44" s="31"/>
      <c r="J44" s="31"/>
      <c r="K44" s="31"/>
      <c r="L44" s="31"/>
      <c r="M44" s="31"/>
      <c r="N44" s="31"/>
      <c r="P44" s="61">
        <f t="shared" si="0"/>
        <v>0</v>
      </c>
    </row>
    <row r="45" spans="1:16" x14ac:dyDescent="0.25">
      <c r="A45" s="5" t="s">
        <v>34</v>
      </c>
      <c r="B45" s="27"/>
      <c r="C45" s="27"/>
      <c r="D45" s="30"/>
      <c r="E45" s="31"/>
      <c r="F45" s="31"/>
      <c r="G45" s="31"/>
      <c r="H45" s="31"/>
      <c r="I45" s="31"/>
      <c r="J45" s="31"/>
      <c r="K45" s="31"/>
      <c r="L45" s="31"/>
      <c r="M45" s="31"/>
      <c r="N45" s="31"/>
      <c r="P45" s="61">
        <f t="shared" si="0"/>
        <v>0</v>
      </c>
    </row>
    <row r="46" spans="1:16" x14ac:dyDescent="0.25">
      <c r="A46" s="5" t="s">
        <v>35</v>
      </c>
      <c r="B46" s="27"/>
      <c r="C46" s="27"/>
      <c r="D46" s="30"/>
      <c r="E46" s="31"/>
      <c r="F46" s="31"/>
      <c r="G46" s="31"/>
      <c r="H46" s="31"/>
      <c r="I46" s="31"/>
      <c r="J46" s="31"/>
      <c r="K46" s="31"/>
      <c r="L46" s="31"/>
      <c r="M46" s="31"/>
      <c r="N46" s="31"/>
      <c r="P46" s="61">
        <f t="shared" si="0"/>
        <v>0</v>
      </c>
    </row>
    <row r="47" spans="1:16" x14ac:dyDescent="0.25">
      <c r="A47" s="3" t="s">
        <v>36</v>
      </c>
      <c r="B47" s="28"/>
      <c r="C47" s="27"/>
      <c r="D47" s="30"/>
      <c r="E47" s="31"/>
      <c r="F47" s="31"/>
      <c r="G47" s="31"/>
      <c r="H47" s="31"/>
      <c r="I47" s="31"/>
      <c r="J47" s="31"/>
      <c r="K47" s="31"/>
      <c r="L47" s="31"/>
      <c r="M47" s="31"/>
      <c r="N47" s="31"/>
      <c r="P47" s="61">
        <f t="shared" si="0"/>
        <v>0</v>
      </c>
    </row>
    <row r="48" spans="1:16" x14ac:dyDescent="0.25">
      <c r="A48" s="5" t="s">
        <v>37</v>
      </c>
      <c r="B48" s="27"/>
      <c r="C48" s="27"/>
      <c r="D48" s="30"/>
      <c r="E48" s="31"/>
      <c r="F48" s="31"/>
      <c r="G48" s="31"/>
      <c r="H48" s="31"/>
      <c r="I48" s="31"/>
      <c r="J48" s="31"/>
      <c r="K48" s="31"/>
      <c r="L48" s="31"/>
      <c r="M48" s="31"/>
      <c r="N48" s="31"/>
      <c r="P48" s="61">
        <f t="shared" si="0"/>
        <v>0</v>
      </c>
    </row>
    <row r="49" spans="1:16" x14ac:dyDescent="0.25">
      <c r="A49" s="5" t="s">
        <v>38</v>
      </c>
      <c r="B49" s="27"/>
      <c r="C49" s="27"/>
      <c r="D49" s="30"/>
      <c r="E49" s="31"/>
      <c r="F49" s="31"/>
      <c r="G49" s="31"/>
      <c r="H49" s="31"/>
      <c r="I49" s="31"/>
      <c r="J49" s="31"/>
      <c r="K49" s="31"/>
      <c r="L49" s="31"/>
      <c r="M49" s="31"/>
      <c r="N49" s="31"/>
      <c r="P49" s="61">
        <f t="shared" si="0"/>
        <v>0</v>
      </c>
    </row>
    <row r="50" spans="1:16" x14ac:dyDescent="0.25">
      <c r="A50" s="5" t="s">
        <v>39</v>
      </c>
      <c r="B50" s="27"/>
      <c r="C50" s="27"/>
      <c r="D50" s="30"/>
      <c r="E50" s="31"/>
      <c r="F50" s="31"/>
      <c r="G50" s="31"/>
      <c r="H50" s="31"/>
      <c r="I50" s="31"/>
      <c r="J50" s="31"/>
      <c r="K50" s="31"/>
      <c r="L50" s="31"/>
      <c r="M50" s="31"/>
      <c r="N50" s="31"/>
      <c r="P50" s="61">
        <f t="shared" si="0"/>
        <v>0</v>
      </c>
    </row>
    <row r="51" spans="1:16" x14ac:dyDescent="0.25">
      <c r="A51" s="5" t="s">
        <v>40</v>
      </c>
      <c r="B51" s="27"/>
      <c r="C51" s="27"/>
      <c r="D51" s="30"/>
      <c r="E51" s="31"/>
      <c r="F51" s="31"/>
      <c r="G51" s="31"/>
      <c r="H51" s="31"/>
      <c r="I51" s="31"/>
      <c r="J51" s="31"/>
      <c r="K51" s="31"/>
      <c r="L51" s="31"/>
      <c r="M51" s="31"/>
      <c r="N51" s="31"/>
      <c r="P51" s="61">
        <f t="shared" si="0"/>
        <v>0</v>
      </c>
    </row>
    <row r="52" spans="1:16" x14ac:dyDescent="0.25">
      <c r="A52" s="5" t="s">
        <v>41</v>
      </c>
      <c r="B52" s="27"/>
      <c r="C52" s="27"/>
      <c r="D52" s="34"/>
      <c r="E52" s="35"/>
      <c r="F52" s="35">
        <v>251199.99</v>
      </c>
      <c r="G52" s="31"/>
      <c r="H52" s="35">
        <v>97940</v>
      </c>
      <c r="I52" s="35">
        <v>133901.65</v>
      </c>
      <c r="J52" s="31"/>
      <c r="K52" s="35">
        <v>100446.36</v>
      </c>
      <c r="L52" s="35">
        <v>49678</v>
      </c>
      <c r="M52" s="35">
        <v>2574549.89</v>
      </c>
      <c r="N52" s="35">
        <v>2821734</v>
      </c>
      <c r="O52" s="34">
        <v>1768345.04</v>
      </c>
      <c r="P52" s="80">
        <f t="shared" si="0"/>
        <v>7797794.9300000006</v>
      </c>
    </row>
    <row r="53" spans="1:16" x14ac:dyDescent="0.25">
      <c r="A53" s="5" t="s">
        <v>42</v>
      </c>
      <c r="B53" s="27"/>
      <c r="C53" s="27"/>
      <c r="D53" s="30"/>
      <c r="E53" s="31"/>
      <c r="F53" s="31">
        <v>251199.99</v>
      </c>
      <c r="G53" s="31"/>
      <c r="H53" s="31">
        <v>97940</v>
      </c>
      <c r="I53" s="31">
        <v>41080.400000000001</v>
      </c>
      <c r="J53" s="31"/>
      <c r="K53" s="31">
        <v>100446.36</v>
      </c>
      <c r="L53" s="31">
        <v>49678</v>
      </c>
      <c r="M53" s="31">
        <v>254499.97</v>
      </c>
      <c r="N53" s="31"/>
      <c r="O53" s="30">
        <v>309709.95</v>
      </c>
      <c r="P53" s="61">
        <f t="shared" si="0"/>
        <v>1104554.67</v>
      </c>
    </row>
    <row r="54" spans="1:16" x14ac:dyDescent="0.25">
      <c r="A54" s="3" t="s">
        <v>43</v>
      </c>
      <c r="B54" s="28">
        <v>604484</v>
      </c>
      <c r="C54" s="28">
        <v>7502203</v>
      </c>
      <c r="D54" s="30"/>
      <c r="E54" s="31"/>
      <c r="F54" s="31"/>
      <c r="G54" s="31"/>
      <c r="H54" s="31"/>
      <c r="I54" s="31">
        <v>6844</v>
      </c>
      <c r="J54" s="31"/>
      <c r="K54" s="31"/>
      <c r="L54" s="31"/>
      <c r="M54" s="31"/>
      <c r="N54" s="31">
        <v>649708</v>
      </c>
      <c r="O54" s="30"/>
      <c r="P54" s="61">
        <f t="shared" si="0"/>
        <v>656552</v>
      </c>
    </row>
    <row r="55" spans="1:16" x14ac:dyDescent="0.25">
      <c r="A55" s="5" t="s">
        <v>44</v>
      </c>
      <c r="B55" s="27">
        <v>600000</v>
      </c>
      <c r="C55" s="27">
        <v>767580.49</v>
      </c>
      <c r="D55" s="3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0"/>
      <c r="P55" s="61">
        <f t="shared" si="0"/>
        <v>0</v>
      </c>
    </row>
    <row r="56" spans="1:16" x14ac:dyDescent="0.25">
      <c r="A56" s="5" t="s">
        <v>45</v>
      </c>
      <c r="B56" s="27">
        <v>0</v>
      </c>
      <c r="C56" s="27">
        <v>656552.51</v>
      </c>
      <c r="D56" s="30"/>
      <c r="E56" s="31"/>
      <c r="F56" s="31"/>
      <c r="G56" s="31"/>
      <c r="H56" s="31"/>
      <c r="I56" s="31"/>
      <c r="J56" s="31"/>
      <c r="K56" s="31"/>
      <c r="L56" s="31"/>
      <c r="M56" s="31">
        <v>2320049.92</v>
      </c>
      <c r="N56" s="31"/>
      <c r="O56" s="30">
        <v>1458635.09</v>
      </c>
      <c r="P56" s="61">
        <f t="shared" si="0"/>
        <v>3778685.01</v>
      </c>
    </row>
    <row r="57" spans="1:16" x14ac:dyDescent="0.25">
      <c r="A57" s="5" t="s">
        <v>46</v>
      </c>
      <c r="B57" s="27">
        <v>0</v>
      </c>
      <c r="C57" s="27">
        <v>0</v>
      </c>
      <c r="D57" s="30"/>
      <c r="E57" s="31"/>
      <c r="F57" s="31"/>
      <c r="G57" s="31"/>
      <c r="H57" s="31"/>
      <c r="I57" s="31">
        <v>85977.25</v>
      </c>
      <c r="J57" s="31"/>
      <c r="K57" s="31"/>
      <c r="L57" s="31"/>
      <c r="M57" s="31"/>
      <c r="N57" s="31"/>
      <c r="O57" s="34"/>
      <c r="P57" s="61">
        <f t="shared" si="0"/>
        <v>85977.25</v>
      </c>
    </row>
    <row r="58" spans="1:16" x14ac:dyDescent="0.25">
      <c r="A58" s="5" t="s">
        <v>47</v>
      </c>
      <c r="B58" s="27">
        <v>0</v>
      </c>
      <c r="C58" s="27">
        <v>3824550</v>
      </c>
      <c r="D58" s="30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4"/>
      <c r="P58" s="61">
        <f t="shared" si="0"/>
        <v>0</v>
      </c>
    </row>
    <row r="59" spans="1:16" x14ac:dyDescent="0.25">
      <c r="A59" s="5" t="s">
        <v>48</v>
      </c>
      <c r="B59" s="27">
        <v>4484</v>
      </c>
      <c r="C59" s="27">
        <v>81494</v>
      </c>
      <c r="D59" s="30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4"/>
      <c r="P59" s="61">
        <f t="shared" si="0"/>
        <v>0</v>
      </c>
    </row>
    <row r="60" spans="1:16" x14ac:dyDescent="0.25">
      <c r="A60" s="5" t="s">
        <v>49</v>
      </c>
      <c r="B60" s="27">
        <v>0</v>
      </c>
      <c r="C60" s="27">
        <v>0</v>
      </c>
      <c r="D60" s="30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4"/>
      <c r="P60" s="61">
        <f t="shared" si="0"/>
        <v>0</v>
      </c>
    </row>
    <row r="61" spans="1:16" x14ac:dyDescent="0.25">
      <c r="A61" s="5" t="s">
        <v>50</v>
      </c>
      <c r="B61" s="27">
        <v>0</v>
      </c>
      <c r="C61" s="27">
        <v>0</v>
      </c>
      <c r="D61" s="30"/>
      <c r="E61" s="31"/>
      <c r="F61" s="31"/>
      <c r="G61" s="31"/>
      <c r="H61" s="31"/>
      <c r="I61" s="31"/>
      <c r="J61" s="31"/>
      <c r="K61" s="31"/>
      <c r="L61" s="31"/>
      <c r="M61" s="31"/>
      <c r="N61" s="31">
        <v>2172026</v>
      </c>
      <c r="O61" s="34"/>
      <c r="P61" s="61">
        <f t="shared" si="0"/>
        <v>2172026</v>
      </c>
    </row>
    <row r="62" spans="1:16" x14ac:dyDescent="0.25">
      <c r="A62" s="5" t="s">
        <v>51</v>
      </c>
      <c r="B62" s="27">
        <v>0</v>
      </c>
      <c r="C62" s="27">
        <v>0</v>
      </c>
      <c r="D62" s="34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4"/>
      <c r="P62" s="61">
        <f t="shared" si="0"/>
        <v>0</v>
      </c>
    </row>
    <row r="63" spans="1:16" x14ac:dyDescent="0.25">
      <c r="A63" s="5" t="s">
        <v>52</v>
      </c>
      <c r="B63" s="27">
        <v>0</v>
      </c>
      <c r="C63" s="27">
        <v>2172026</v>
      </c>
      <c r="D63" s="30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4"/>
      <c r="P63" s="61">
        <f t="shared" si="0"/>
        <v>0</v>
      </c>
    </row>
    <row r="64" spans="1:16" x14ac:dyDescent="0.25">
      <c r="A64" s="3" t="s">
        <v>53</v>
      </c>
      <c r="B64" s="4"/>
      <c r="C64" s="4"/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4"/>
      <c r="P64" s="61">
        <f t="shared" si="0"/>
        <v>0</v>
      </c>
    </row>
    <row r="65" spans="1:16" x14ac:dyDescent="0.25">
      <c r="A65" s="5" t="s">
        <v>54</v>
      </c>
      <c r="B65" s="6"/>
      <c r="C65" s="6"/>
      <c r="D65" s="30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4"/>
      <c r="P65" s="61">
        <f t="shared" si="0"/>
        <v>0</v>
      </c>
    </row>
    <row r="66" spans="1:16" x14ac:dyDescent="0.25">
      <c r="A66" s="5" t="s">
        <v>55</v>
      </c>
      <c r="B66" s="6"/>
      <c r="C66" s="6"/>
      <c r="D66" s="30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4"/>
      <c r="P66" s="61">
        <f t="shared" si="0"/>
        <v>0</v>
      </c>
    </row>
    <row r="67" spans="1:16" x14ac:dyDescent="0.25">
      <c r="A67" s="5" t="s">
        <v>56</v>
      </c>
      <c r="B67" s="6"/>
      <c r="C67" s="6"/>
      <c r="D67" s="34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4"/>
      <c r="P67" s="61">
        <f t="shared" si="0"/>
        <v>0</v>
      </c>
    </row>
    <row r="68" spans="1:16" x14ac:dyDescent="0.25">
      <c r="A68" s="5" t="s">
        <v>57</v>
      </c>
      <c r="B68" s="6"/>
      <c r="C68" s="6"/>
      <c r="D68" s="30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4"/>
      <c r="P68" s="61">
        <f t="shared" si="0"/>
        <v>0</v>
      </c>
    </row>
    <row r="69" spans="1:16" x14ac:dyDescent="0.25">
      <c r="A69" s="3" t="s">
        <v>58</v>
      </c>
      <c r="B69" s="4"/>
      <c r="C69" s="4"/>
      <c r="D69" s="30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4"/>
      <c r="P69" s="61">
        <f t="shared" si="0"/>
        <v>0</v>
      </c>
    </row>
    <row r="70" spans="1:16" x14ac:dyDescent="0.25">
      <c r="A70" s="5" t="s">
        <v>59</v>
      </c>
      <c r="B70" s="6"/>
      <c r="C70" s="6"/>
      <c r="D70" s="34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4"/>
      <c r="P70" s="61">
        <f t="shared" si="0"/>
        <v>0</v>
      </c>
    </row>
    <row r="71" spans="1:16" x14ac:dyDescent="0.25">
      <c r="A71" s="5" t="s">
        <v>60</v>
      </c>
      <c r="B71" s="6"/>
      <c r="C71" s="6"/>
      <c r="D71" s="30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4"/>
      <c r="P71" s="61">
        <f t="shared" si="0"/>
        <v>0</v>
      </c>
    </row>
    <row r="72" spans="1:16" x14ac:dyDescent="0.25">
      <c r="A72" s="3" t="s">
        <v>61</v>
      </c>
      <c r="B72" s="4"/>
      <c r="C72" s="4"/>
      <c r="D72" s="30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4"/>
      <c r="P72" s="61">
        <f t="shared" si="0"/>
        <v>0</v>
      </c>
    </row>
    <row r="73" spans="1:16" x14ac:dyDescent="0.25">
      <c r="A73" s="5" t="s">
        <v>62</v>
      </c>
      <c r="B73" s="6"/>
      <c r="C73" s="6"/>
      <c r="D73" s="30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4"/>
      <c r="P73" s="61">
        <f t="shared" si="0"/>
        <v>0</v>
      </c>
    </row>
    <row r="74" spans="1:16" x14ac:dyDescent="0.25">
      <c r="A74" s="5" t="s">
        <v>63</v>
      </c>
      <c r="B74" s="6"/>
      <c r="C74" s="6"/>
      <c r="D74" s="30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4"/>
      <c r="P74" s="61">
        <f t="shared" si="0"/>
        <v>0</v>
      </c>
    </row>
    <row r="75" spans="1:16" x14ac:dyDescent="0.25">
      <c r="A75" s="5" t="s">
        <v>64</v>
      </c>
      <c r="B75" s="6"/>
      <c r="C75" s="6"/>
      <c r="D75" s="37">
        <v>6210360.2699999996</v>
      </c>
      <c r="E75" s="38">
        <v>8302127.2699999996</v>
      </c>
      <c r="F75" s="38">
        <v>8388004.54</v>
      </c>
      <c r="G75" s="38">
        <v>7724227.4699999997</v>
      </c>
      <c r="H75" s="38">
        <v>13523049.43</v>
      </c>
      <c r="I75" s="38">
        <v>8741808.7200000007</v>
      </c>
      <c r="J75" s="38">
        <v>9376166.4800000004</v>
      </c>
      <c r="K75" s="38">
        <v>10749740.460000001</v>
      </c>
      <c r="L75" s="38">
        <v>8537739.6699999999</v>
      </c>
      <c r="M75" s="38">
        <v>17445150.289999999</v>
      </c>
      <c r="N75" s="46">
        <v>22721995.859999999</v>
      </c>
      <c r="O75" s="46">
        <v>11936379.59</v>
      </c>
      <c r="P75" s="61">
        <f t="shared" si="0"/>
        <v>133656750.05</v>
      </c>
    </row>
    <row r="76" spans="1:16" x14ac:dyDescent="0.25">
      <c r="A76" s="1" t="s">
        <v>67</v>
      </c>
      <c r="B76" s="2"/>
      <c r="C76" s="2"/>
      <c r="D76" s="34">
        <v>0</v>
      </c>
      <c r="E76" s="31"/>
      <c r="F76" s="31"/>
      <c r="G76" s="31"/>
      <c r="H76" s="31"/>
      <c r="I76" s="31"/>
      <c r="J76" s="31"/>
      <c r="K76" s="31"/>
      <c r="L76" s="31"/>
      <c r="M76" s="31"/>
      <c r="N76" s="47"/>
      <c r="O76" s="2"/>
      <c r="P76" s="61">
        <f t="shared" si="0"/>
        <v>0</v>
      </c>
    </row>
    <row r="77" spans="1:16" x14ac:dyDescent="0.25">
      <c r="A77" s="3" t="s">
        <v>68</v>
      </c>
      <c r="B77" s="4"/>
      <c r="C77" s="4"/>
      <c r="D77" s="30">
        <v>0</v>
      </c>
      <c r="E77" s="31"/>
      <c r="F77" s="31"/>
      <c r="G77" s="31"/>
      <c r="H77" s="31"/>
      <c r="I77" s="31"/>
      <c r="J77" s="31"/>
      <c r="K77" s="31"/>
      <c r="L77" s="31"/>
      <c r="M77" s="31"/>
      <c r="N77" s="47"/>
      <c r="P77" s="61">
        <f t="shared" si="0"/>
        <v>0</v>
      </c>
    </row>
    <row r="78" spans="1:16" x14ac:dyDescent="0.25">
      <c r="A78" s="5" t="s">
        <v>69</v>
      </c>
      <c r="B78" s="6"/>
      <c r="C78" s="6"/>
      <c r="D78" s="30">
        <v>0</v>
      </c>
      <c r="E78" s="31"/>
      <c r="F78" s="31"/>
      <c r="G78" s="31"/>
      <c r="H78" s="31"/>
      <c r="I78" s="31"/>
      <c r="J78" s="31"/>
      <c r="K78" s="31"/>
      <c r="L78" s="31"/>
      <c r="M78" s="31"/>
      <c r="N78" s="47"/>
      <c r="P78" s="61">
        <f t="shared" ref="P78:P84" si="1">SUM(D78:O78)</f>
        <v>0</v>
      </c>
    </row>
    <row r="79" spans="1:16" x14ac:dyDescent="0.25">
      <c r="A79" s="5" t="s">
        <v>70</v>
      </c>
      <c r="B79" s="6"/>
      <c r="C79" s="6"/>
      <c r="D79" s="34">
        <v>0</v>
      </c>
      <c r="E79" s="31"/>
      <c r="F79" s="31"/>
      <c r="G79" s="31"/>
      <c r="H79" s="31"/>
      <c r="I79" s="31"/>
      <c r="J79" s="31"/>
      <c r="K79" s="31"/>
      <c r="L79" s="31"/>
      <c r="M79" s="31"/>
      <c r="N79" s="47"/>
      <c r="P79" s="61">
        <f t="shared" si="1"/>
        <v>0</v>
      </c>
    </row>
    <row r="80" spans="1:16" x14ac:dyDescent="0.25">
      <c r="A80" s="3" t="s">
        <v>71</v>
      </c>
      <c r="B80" s="4"/>
      <c r="C80" s="4"/>
      <c r="D80" s="30">
        <v>0</v>
      </c>
      <c r="E80" s="31"/>
      <c r="F80" s="31"/>
      <c r="G80" s="31"/>
      <c r="H80" s="31"/>
      <c r="I80" s="31"/>
      <c r="J80" s="31"/>
      <c r="K80" s="31"/>
      <c r="L80" s="31"/>
      <c r="M80" s="31"/>
      <c r="N80" s="47"/>
      <c r="P80" s="61">
        <f t="shared" si="1"/>
        <v>0</v>
      </c>
    </row>
    <row r="81" spans="1:16" x14ac:dyDescent="0.25">
      <c r="A81" s="5" t="s">
        <v>72</v>
      </c>
      <c r="B81" s="6"/>
      <c r="C81" s="6"/>
      <c r="D81" s="30">
        <v>0</v>
      </c>
      <c r="E81" s="31"/>
      <c r="F81" s="31"/>
      <c r="G81" s="31"/>
      <c r="H81" s="31"/>
      <c r="I81" s="31"/>
      <c r="J81" s="31"/>
      <c r="K81" s="31"/>
      <c r="L81" s="31"/>
      <c r="M81" s="31"/>
      <c r="N81" s="47"/>
      <c r="P81" s="61">
        <f t="shared" si="1"/>
        <v>0</v>
      </c>
    </row>
    <row r="82" spans="1:16" x14ac:dyDescent="0.25">
      <c r="A82" s="5" t="s">
        <v>73</v>
      </c>
      <c r="B82" s="6"/>
      <c r="C82" s="6"/>
      <c r="D82" s="34">
        <v>0</v>
      </c>
      <c r="E82" s="31"/>
      <c r="F82" s="31"/>
      <c r="G82" s="31"/>
      <c r="H82" s="31"/>
      <c r="I82" s="31"/>
      <c r="J82" s="31"/>
      <c r="K82" s="31"/>
      <c r="L82" s="31"/>
      <c r="M82" s="31"/>
      <c r="N82" s="47"/>
      <c r="P82" s="61">
        <f t="shared" si="1"/>
        <v>0</v>
      </c>
    </row>
    <row r="83" spans="1:16" x14ac:dyDescent="0.25">
      <c r="A83" s="3" t="s">
        <v>74</v>
      </c>
      <c r="B83" s="4"/>
      <c r="C83" s="4"/>
      <c r="D83" s="30">
        <v>0</v>
      </c>
      <c r="E83" s="31"/>
      <c r="F83" s="31"/>
      <c r="G83" s="31"/>
      <c r="H83" s="31"/>
      <c r="I83" s="31"/>
      <c r="J83" s="31"/>
      <c r="K83" s="31"/>
      <c r="L83" s="31"/>
      <c r="M83" s="31"/>
      <c r="N83" s="47"/>
      <c r="P83" s="61">
        <f t="shared" si="1"/>
        <v>0</v>
      </c>
    </row>
    <row r="84" spans="1:16" x14ac:dyDescent="0.25">
      <c r="A84" s="5" t="s">
        <v>75</v>
      </c>
      <c r="B84" s="6"/>
      <c r="C84" s="6"/>
      <c r="D84" s="30"/>
      <c r="E84" s="31"/>
      <c r="F84" s="31"/>
      <c r="G84" s="31"/>
      <c r="H84" s="31"/>
      <c r="I84" s="31"/>
      <c r="J84" s="31"/>
      <c r="K84" s="31"/>
      <c r="L84" s="31"/>
      <c r="M84" s="31"/>
      <c r="N84" s="31"/>
      <c r="P84" s="61">
        <f t="shared" si="1"/>
        <v>0</v>
      </c>
    </row>
    <row r="85" spans="1:16" x14ac:dyDescent="0.25">
      <c r="A85" s="9" t="s">
        <v>65</v>
      </c>
      <c r="B85" s="82">
        <v>116947738</v>
      </c>
      <c r="C85" s="81">
        <v>16896931</v>
      </c>
      <c r="D85" s="81">
        <v>6210360.2699999996</v>
      </c>
      <c r="E85" s="81">
        <v>8302127.2699999996</v>
      </c>
      <c r="F85" s="81">
        <v>8388004.54</v>
      </c>
      <c r="G85" s="81">
        <v>7724227.4699999997</v>
      </c>
      <c r="H85" s="81">
        <v>13523049.43</v>
      </c>
      <c r="I85" s="81">
        <v>8741808.7200000007</v>
      </c>
      <c r="J85" s="81">
        <v>9376166.4800000004</v>
      </c>
      <c r="K85" s="81">
        <v>10749740.460000001</v>
      </c>
      <c r="L85" s="81">
        <v>8537739.6699999999</v>
      </c>
      <c r="M85" s="81">
        <v>17445150.289999999</v>
      </c>
      <c r="N85" s="81">
        <v>22721995.859999999</v>
      </c>
      <c r="O85" s="81">
        <v>11936379.59</v>
      </c>
      <c r="P85" s="81">
        <f>SUM(D85:O85)</f>
        <v>133656750.05</v>
      </c>
    </row>
    <row r="86" spans="1:16" x14ac:dyDescent="0.25">
      <c r="D86" s="39"/>
      <c r="E86" s="40"/>
      <c r="F86" s="40"/>
      <c r="G86" s="40"/>
      <c r="H86" s="40"/>
      <c r="I86" s="40"/>
      <c r="J86" s="40"/>
      <c r="K86" s="40"/>
      <c r="L86" s="40"/>
      <c r="M86" s="40"/>
    </row>
    <row r="87" spans="1:16" x14ac:dyDescent="0.25">
      <c r="D87" s="41"/>
      <c r="E87" s="40"/>
      <c r="F87" s="40"/>
      <c r="G87" s="40"/>
      <c r="H87" s="40"/>
      <c r="I87" s="40"/>
      <c r="J87" s="40"/>
      <c r="K87" s="40"/>
      <c r="L87" s="40"/>
      <c r="M87" s="40"/>
    </row>
    <row r="88" spans="1:16" x14ac:dyDescent="0.25">
      <c r="D88" s="41"/>
      <c r="E88" s="40"/>
      <c r="F88" s="40"/>
      <c r="G88" s="40"/>
      <c r="H88" s="40"/>
      <c r="I88" s="40"/>
      <c r="J88" s="40"/>
      <c r="K88" s="40"/>
      <c r="L88" s="40"/>
      <c r="M88" s="40"/>
    </row>
    <row r="89" spans="1:16" x14ac:dyDescent="0.25">
      <c r="D89" s="41"/>
      <c r="E89" s="40"/>
      <c r="F89" s="40"/>
      <c r="G89" s="40"/>
      <c r="H89" s="40"/>
      <c r="I89" s="40"/>
      <c r="J89" s="40"/>
      <c r="K89" s="40"/>
      <c r="L89" s="40"/>
      <c r="M89" s="40"/>
    </row>
    <row r="90" spans="1:16" x14ac:dyDescent="0.25">
      <c r="D90" s="40"/>
      <c r="E90" s="40"/>
      <c r="F90" s="40"/>
      <c r="G90" s="40"/>
      <c r="H90" s="40"/>
      <c r="I90" s="40"/>
      <c r="J90" s="40"/>
      <c r="K90" s="40"/>
      <c r="L90" s="40"/>
      <c r="M90" s="40"/>
    </row>
    <row r="91" spans="1:16" x14ac:dyDescent="0.25">
      <c r="E91" s="62" t="s">
        <v>102</v>
      </c>
      <c r="F91" s="63"/>
      <c r="G91" s="63"/>
      <c r="H91" s="63"/>
    </row>
    <row r="92" spans="1:16" x14ac:dyDescent="0.25">
      <c r="E92" s="63" t="s">
        <v>103</v>
      </c>
      <c r="F92" s="63"/>
      <c r="G92" s="63"/>
      <c r="H92" s="63"/>
    </row>
    <row r="93" spans="1:16" x14ac:dyDescent="0.25">
      <c r="E93" s="63" t="s">
        <v>104</v>
      </c>
      <c r="F93" s="63"/>
      <c r="G93" s="63"/>
      <c r="H93" s="63"/>
    </row>
  </sheetData>
  <mergeCells count="12">
    <mergeCell ref="A3:P3"/>
    <mergeCell ref="A4:P4"/>
    <mergeCell ref="A9:A10"/>
    <mergeCell ref="B9:B10"/>
    <mergeCell ref="C9:C10"/>
    <mergeCell ref="A5:P5"/>
    <mergeCell ref="A6:P6"/>
    <mergeCell ref="E91:H91"/>
    <mergeCell ref="E92:H92"/>
    <mergeCell ref="E93:H93"/>
    <mergeCell ref="A7:P7"/>
    <mergeCell ref="D9:P9"/>
  </mergeCells>
  <pageMargins left="0.7" right="0.7" top="0.75" bottom="0.75" header="0.3" footer="0.3"/>
  <pageSetup scale="3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95"/>
  <sheetViews>
    <sheetView showGridLines="0" topLeftCell="D61" zoomScale="70" zoomScaleNormal="70" workbookViewId="0">
      <selection activeCell="O87" sqref="O87"/>
    </sheetView>
  </sheetViews>
  <sheetFormatPr baseColWidth="10" defaultColWidth="11.42578125" defaultRowHeight="15" x14ac:dyDescent="0.25"/>
  <cols>
    <col min="3" max="3" width="103.5703125" customWidth="1"/>
    <col min="4" max="4" width="23.140625" customWidth="1"/>
    <col min="5" max="5" width="20" customWidth="1"/>
    <col min="6" max="6" width="18.28515625" customWidth="1"/>
    <col min="7" max="7" width="18" customWidth="1"/>
    <col min="8" max="8" width="18.42578125" customWidth="1"/>
    <col min="9" max="9" width="17.7109375" customWidth="1"/>
    <col min="10" max="10" width="16.7109375" customWidth="1"/>
    <col min="11" max="12" width="18.42578125" customWidth="1"/>
    <col min="13" max="13" width="17.7109375" customWidth="1"/>
    <col min="14" max="14" width="24" customWidth="1"/>
    <col min="15" max="16" width="23.85546875" customWidth="1"/>
  </cols>
  <sheetData>
    <row r="3" spans="3:17" ht="28.5" customHeight="1" x14ac:dyDescent="0.25">
      <c r="C3" s="66" t="s">
        <v>98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3:17" ht="21" customHeight="1" x14ac:dyDescent="0.25">
      <c r="C4" s="78" t="s">
        <v>99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3:17" ht="15.75" x14ac:dyDescent="0.25">
      <c r="C5" s="73" t="s">
        <v>100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3:17" ht="15.75" customHeight="1" x14ac:dyDescent="0.25">
      <c r="C6" s="68" t="s">
        <v>92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3:17" ht="15.75" customHeight="1" x14ac:dyDescent="0.25">
      <c r="C7" s="69" t="s">
        <v>77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9" spans="3:17" ht="23.25" customHeight="1" x14ac:dyDescent="0.25">
      <c r="C9" s="7" t="s">
        <v>66</v>
      </c>
      <c r="D9" s="18" t="s">
        <v>79</v>
      </c>
      <c r="E9" s="18" t="s">
        <v>80</v>
      </c>
      <c r="F9" s="18" t="s">
        <v>81</v>
      </c>
      <c r="G9" s="18" t="s">
        <v>82</v>
      </c>
      <c r="H9" s="19" t="s">
        <v>83</v>
      </c>
      <c r="I9" s="18" t="s">
        <v>84</v>
      </c>
      <c r="J9" s="19" t="s">
        <v>85</v>
      </c>
      <c r="K9" s="18" t="s">
        <v>86</v>
      </c>
      <c r="L9" s="18" t="s">
        <v>87</v>
      </c>
      <c r="M9" s="18" t="s">
        <v>88</v>
      </c>
      <c r="N9" s="18" t="s">
        <v>89</v>
      </c>
      <c r="O9" s="19" t="s">
        <v>90</v>
      </c>
      <c r="P9" s="18" t="s">
        <v>78</v>
      </c>
    </row>
    <row r="10" spans="3:17" x14ac:dyDescent="0.25">
      <c r="C10" s="1" t="s">
        <v>0</v>
      </c>
      <c r="D10" s="83">
        <v>6210360.2699999996</v>
      </c>
      <c r="E10" s="84">
        <v>8302127.2699999996</v>
      </c>
      <c r="F10" s="85">
        <v>8388004.54</v>
      </c>
      <c r="G10" s="83">
        <v>7724227.4699999997</v>
      </c>
      <c r="H10" s="84">
        <v>13523049.43</v>
      </c>
      <c r="I10" s="83">
        <v>8741808.7200000007</v>
      </c>
      <c r="J10" s="83">
        <v>9376166.4800000004</v>
      </c>
      <c r="K10" s="83">
        <v>10749740.460000001</v>
      </c>
      <c r="L10" s="83">
        <v>8537739.6699999999</v>
      </c>
      <c r="M10" s="83">
        <v>17445150.289999999</v>
      </c>
      <c r="N10" s="83">
        <v>22721995.859999999</v>
      </c>
      <c r="O10" s="83">
        <v>11936379.59</v>
      </c>
      <c r="P10" s="86">
        <f>SUM(D10:O10)</f>
        <v>133656750.05</v>
      </c>
    </row>
    <row r="11" spans="3:17" x14ac:dyDescent="0.25">
      <c r="C11" s="3" t="s">
        <v>1</v>
      </c>
      <c r="D11" s="34">
        <v>5993581.7000000002</v>
      </c>
      <c r="E11" s="34">
        <v>6001198</v>
      </c>
      <c r="F11" s="34">
        <v>6000683.21</v>
      </c>
      <c r="G11" s="34">
        <v>6001833.9100000001</v>
      </c>
      <c r="H11" s="34">
        <v>5975088.21</v>
      </c>
      <c r="I11" s="34">
        <v>6428821.71</v>
      </c>
      <c r="J11" s="34">
        <v>6501867</v>
      </c>
      <c r="K11" s="34">
        <v>6445771.2000000002</v>
      </c>
      <c r="L11" s="34">
        <v>6445786.2000000002</v>
      </c>
      <c r="M11" s="34">
        <v>6336811.2000000002</v>
      </c>
      <c r="N11" s="49">
        <v>12980787.66</v>
      </c>
      <c r="O11" s="34">
        <v>6645430.0999999996</v>
      </c>
      <c r="P11" s="61">
        <f>SUM(D11:O11)</f>
        <v>81757660.100000009</v>
      </c>
    </row>
    <row r="12" spans="3:17" x14ac:dyDescent="0.25">
      <c r="C12" s="5" t="s">
        <v>2</v>
      </c>
      <c r="D12" s="30">
        <v>5874000</v>
      </c>
      <c r="E12" s="31">
        <v>5907000</v>
      </c>
      <c r="F12" s="31">
        <v>5900000</v>
      </c>
      <c r="G12" s="31">
        <v>5905000</v>
      </c>
      <c r="H12" s="31">
        <v>5878500</v>
      </c>
      <c r="I12" s="31">
        <v>6155000</v>
      </c>
      <c r="J12" s="31">
        <v>6237000</v>
      </c>
      <c r="K12" s="31">
        <v>6178500</v>
      </c>
      <c r="L12" s="31">
        <v>6181500</v>
      </c>
      <c r="M12" s="32">
        <v>6071500</v>
      </c>
      <c r="N12" s="31">
        <v>12716625.060000001</v>
      </c>
      <c r="O12" s="30">
        <v>6383500</v>
      </c>
      <c r="P12" s="61">
        <f t="shared" ref="P12:P16" si="0">SUM(D12:O12)</f>
        <v>79388125.060000002</v>
      </c>
    </row>
    <row r="13" spans="3:17" x14ac:dyDescent="0.25">
      <c r="C13" s="5" t="s">
        <v>3</v>
      </c>
      <c r="D13" s="30">
        <v>68967.5</v>
      </c>
      <c r="E13" s="31">
        <v>41372.5</v>
      </c>
      <c r="F13" s="31">
        <v>41372.5</v>
      </c>
      <c r="G13" s="31">
        <v>41372.5</v>
      </c>
      <c r="H13" s="31">
        <v>41372.5</v>
      </c>
      <c r="I13" s="31">
        <v>214830</v>
      </c>
      <c r="J13" s="31">
        <v>213270</v>
      </c>
      <c r="K13" s="31">
        <v>214200</v>
      </c>
      <c r="L13" s="31">
        <v>211215</v>
      </c>
      <c r="M13" s="31">
        <v>212240</v>
      </c>
      <c r="N13" s="31">
        <v>210272.2</v>
      </c>
      <c r="O13" s="30">
        <v>210087.5</v>
      </c>
      <c r="P13" s="61">
        <f t="shared" si="0"/>
        <v>1720572.2</v>
      </c>
    </row>
    <row r="14" spans="3:17" x14ac:dyDescent="0.25">
      <c r="C14" s="5" t="s">
        <v>4</v>
      </c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4"/>
      <c r="P14" s="61">
        <f t="shared" si="0"/>
        <v>0</v>
      </c>
      <c r="Q14" s="17"/>
    </row>
    <row r="15" spans="3:17" x14ac:dyDescent="0.25">
      <c r="C15" s="5" t="s">
        <v>5</v>
      </c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4"/>
      <c r="P15" s="61">
        <f t="shared" si="0"/>
        <v>0</v>
      </c>
    </row>
    <row r="16" spans="3:17" x14ac:dyDescent="0.25">
      <c r="C16" s="5" t="s">
        <v>6</v>
      </c>
      <c r="D16" s="30">
        <v>50614.2</v>
      </c>
      <c r="E16" s="31">
        <v>52825.5</v>
      </c>
      <c r="F16" s="31">
        <v>59310.71</v>
      </c>
      <c r="G16" s="31">
        <v>55461.41</v>
      </c>
      <c r="H16" s="31">
        <v>55215.71</v>
      </c>
      <c r="I16" s="31">
        <v>58491.71</v>
      </c>
      <c r="J16" s="31">
        <v>51597</v>
      </c>
      <c r="K16" s="31">
        <v>53071.199999999997</v>
      </c>
      <c r="L16" s="31">
        <v>53071.199999999997</v>
      </c>
      <c r="M16" s="31">
        <v>53071.199999999997</v>
      </c>
      <c r="N16" s="31">
        <v>53890.400000000001</v>
      </c>
      <c r="O16" s="30">
        <v>51842.6</v>
      </c>
      <c r="P16" s="61">
        <f t="shared" si="0"/>
        <v>648462.84000000008</v>
      </c>
    </row>
    <row r="17" spans="3:16" x14ac:dyDescent="0.25">
      <c r="C17" s="3" t="s">
        <v>7</v>
      </c>
      <c r="D17" s="34">
        <v>216778.57</v>
      </c>
      <c r="E17" s="34">
        <v>1231259.27</v>
      </c>
      <c r="F17" s="34">
        <v>608060.74</v>
      </c>
      <c r="G17" s="34">
        <v>587428.86</v>
      </c>
      <c r="H17" s="34">
        <v>536547.74</v>
      </c>
      <c r="I17" s="34">
        <v>482459.83</v>
      </c>
      <c r="J17" s="34">
        <v>961960.47</v>
      </c>
      <c r="K17" s="34">
        <v>1116542.57</v>
      </c>
      <c r="L17" s="34">
        <v>671390.47</v>
      </c>
      <c r="M17" s="34">
        <v>1142531.1599999999</v>
      </c>
      <c r="N17" s="35">
        <v>991200.71</v>
      </c>
      <c r="O17" s="34">
        <v>1140028.3</v>
      </c>
      <c r="P17" s="80">
        <f>SUM(D17:O17)</f>
        <v>9686188.6900000013</v>
      </c>
    </row>
    <row r="18" spans="3:16" x14ac:dyDescent="0.25">
      <c r="C18" s="5" t="s">
        <v>8</v>
      </c>
      <c r="D18" s="30">
        <v>216778.57</v>
      </c>
      <c r="E18" s="31">
        <v>214308.77</v>
      </c>
      <c r="F18" s="31">
        <v>218358.42</v>
      </c>
      <c r="G18" s="31">
        <v>217163.8</v>
      </c>
      <c r="H18" s="31">
        <v>228680.88</v>
      </c>
      <c r="I18" s="31">
        <v>274834.83</v>
      </c>
      <c r="J18" s="31">
        <v>229360.29</v>
      </c>
      <c r="K18" s="31">
        <v>227614.44</v>
      </c>
      <c r="L18" s="31">
        <v>256765.02</v>
      </c>
      <c r="M18" s="31">
        <v>578902.80000000005</v>
      </c>
      <c r="N18" s="31">
        <v>523117.39</v>
      </c>
      <c r="O18" s="30">
        <v>573778.99</v>
      </c>
      <c r="P18" s="87">
        <f t="shared" ref="P18:P24" si="1">SUM(D18:O18)</f>
        <v>3759664.2</v>
      </c>
    </row>
    <row r="19" spans="3:16" x14ac:dyDescent="0.25">
      <c r="C19" s="5" t="s">
        <v>9</v>
      </c>
      <c r="D19" s="30"/>
      <c r="E19" s="31"/>
      <c r="F19" s="31">
        <v>182620.34</v>
      </c>
      <c r="G19" s="31">
        <v>109917</v>
      </c>
      <c r="H19" s="31"/>
      <c r="I19" s="31"/>
      <c r="J19" s="31">
        <v>105000</v>
      </c>
      <c r="K19" s="31">
        <v>35000</v>
      </c>
      <c r="L19" s="31"/>
      <c r="M19" s="31">
        <v>175000</v>
      </c>
      <c r="N19" s="31">
        <v>35000</v>
      </c>
      <c r="O19" s="30">
        <v>35000</v>
      </c>
      <c r="P19" s="87">
        <f t="shared" si="1"/>
        <v>677537.34</v>
      </c>
    </row>
    <row r="20" spans="3:16" x14ac:dyDescent="0.25">
      <c r="C20" s="5" t="s">
        <v>10</v>
      </c>
      <c r="D20" s="30"/>
      <c r="E20" s="31">
        <v>340075</v>
      </c>
      <c r="F20" s="31">
        <v>199900</v>
      </c>
      <c r="G20" s="31">
        <v>208400</v>
      </c>
      <c r="H20" s="31">
        <v>293700</v>
      </c>
      <c r="I20" s="31">
        <v>207625</v>
      </c>
      <c r="J20" s="31">
        <v>562300</v>
      </c>
      <c r="K20" s="31">
        <v>565150</v>
      </c>
      <c r="L20" s="31">
        <v>382000</v>
      </c>
      <c r="M20" s="31">
        <v>381625</v>
      </c>
      <c r="N20" s="31">
        <v>381950</v>
      </c>
      <c r="O20" s="30">
        <v>381650</v>
      </c>
      <c r="P20" s="87">
        <f t="shared" si="1"/>
        <v>3904375</v>
      </c>
    </row>
    <row r="21" spans="3:16" x14ac:dyDescent="0.25">
      <c r="C21" s="5" t="s">
        <v>11</v>
      </c>
      <c r="D21" s="30"/>
      <c r="E21" s="31"/>
      <c r="F21" s="31"/>
      <c r="G21" s="31"/>
      <c r="H21" s="31"/>
      <c r="I21" s="31"/>
      <c r="J21" s="31">
        <v>51133.32</v>
      </c>
      <c r="K21" s="31">
        <v>51133.32</v>
      </c>
      <c r="L21" s="31">
        <v>25566.66</v>
      </c>
      <c r="M21" s="31"/>
      <c r="N21" s="31">
        <v>51133.32</v>
      </c>
      <c r="O21" s="30">
        <v>25566.66</v>
      </c>
      <c r="P21" s="87">
        <f t="shared" si="1"/>
        <v>204533.28</v>
      </c>
    </row>
    <row r="22" spans="3:16" x14ac:dyDescent="0.25">
      <c r="C22" s="5" t="s">
        <v>12</v>
      </c>
      <c r="D22" s="30"/>
      <c r="E22" s="31">
        <v>662480.75</v>
      </c>
      <c r="F22" s="31"/>
      <c r="G22" s="31"/>
      <c r="H22" s="31"/>
      <c r="I22" s="31"/>
      <c r="J22" s="31"/>
      <c r="K22" s="31"/>
      <c r="L22" s="31"/>
      <c r="M22" s="31"/>
      <c r="N22" s="31"/>
      <c r="O22" s="34"/>
      <c r="P22" s="87">
        <f t="shared" si="1"/>
        <v>662480.75</v>
      </c>
    </row>
    <row r="23" spans="3:16" x14ac:dyDescent="0.25">
      <c r="C23" s="5" t="s">
        <v>13</v>
      </c>
      <c r="D23" s="30"/>
      <c r="E23" s="31"/>
      <c r="F23" s="31"/>
      <c r="G23" s="31">
        <v>44840</v>
      </c>
      <c r="H23" s="31"/>
      <c r="I23" s="31"/>
      <c r="J23" s="31"/>
      <c r="K23" s="31">
        <v>230561.38</v>
      </c>
      <c r="L23" s="31"/>
      <c r="M23" s="31"/>
      <c r="N23" s="31"/>
      <c r="O23" s="30">
        <v>102996.3</v>
      </c>
      <c r="P23" s="87">
        <f t="shared" si="1"/>
        <v>378397.68</v>
      </c>
    </row>
    <row r="24" spans="3:16" x14ac:dyDescent="0.25">
      <c r="C24" s="5" t="s">
        <v>14</v>
      </c>
      <c r="D24" s="30"/>
      <c r="E24" s="31">
        <v>14394.75</v>
      </c>
      <c r="F24" s="31">
        <v>7181.98</v>
      </c>
      <c r="G24" s="31">
        <v>7108.06</v>
      </c>
      <c r="H24" s="31">
        <v>14166.86</v>
      </c>
      <c r="I24" s="31"/>
      <c r="J24" s="32" t="s">
        <v>101</v>
      </c>
      <c r="K24" s="31">
        <v>7083.43</v>
      </c>
      <c r="L24" s="31">
        <v>7058.79</v>
      </c>
      <c r="M24" s="31">
        <v>7003.36</v>
      </c>
      <c r="N24" s="31"/>
      <c r="O24" s="30">
        <v>21036.35</v>
      </c>
      <c r="P24" s="87">
        <f t="shared" si="1"/>
        <v>85033.58</v>
      </c>
    </row>
    <row r="25" spans="3:16" x14ac:dyDescent="0.25">
      <c r="C25" s="5" t="s">
        <v>15</v>
      </c>
      <c r="D25" s="33"/>
      <c r="E25" s="35">
        <v>1069670</v>
      </c>
      <c r="F25" s="36">
        <v>1528060.6</v>
      </c>
      <c r="G25" s="35">
        <v>1134964.7</v>
      </c>
      <c r="H25" s="35">
        <v>6913473.4800000004</v>
      </c>
      <c r="I25" s="35">
        <v>1696810.5</v>
      </c>
      <c r="J25" s="35">
        <v>2591273.91</v>
      </c>
      <c r="K25" s="35">
        <v>3086980.4</v>
      </c>
      <c r="L25" s="35">
        <v>2333349.9</v>
      </c>
      <c r="M25" s="35">
        <v>7522238.04</v>
      </c>
      <c r="N25" s="35">
        <v>5928273.3200000003</v>
      </c>
      <c r="O25" s="34">
        <v>2358576.15</v>
      </c>
      <c r="P25" s="80">
        <f>SUM(E25:O25)</f>
        <v>36163670.999999993</v>
      </c>
    </row>
    <row r="26" spans="3:16" x14ac:dyDescent="0.25">
      <c r="C26" s="5" t="s">
        <v>16</v>
      </c>
      <c r="D26" s="30"/>
      <c r="E26" s="31">
        <v>1069670</v>
      </c>
      <c r="F26" s="31">
        <v>562030</v>
      </c>
      <c r="G26" s="31">
        <v>560700</v>
      </c>
      <c r="H26" s="31">
        <v>1110670.8</v>
      </c>
      <c r="I26" s="31">
        <v>560700</v>
      </c>
      <c r="J26" s="31">
        <v>562030</v>
      </c>
      <c r="K26" s="31">
        <v>562030</v>
      </c>
      <c r="L26" s="31">
        <v>560700</v>
      </c>
      <c r="M26" s="31">
        <v>1241542</v>
      </c>
      <c r="N26" s="31">
        <v>560700</v>
      </c>
      <c r="O26" s="30">
        <v>562030</v>
      </c>
      <c r="P26" s="61">
        <f>SUM(E26:O26)</f>
        <v>7912802.7999999998</v>
      </c>
    </row>
    <row r="27" spans="3:16" x14ac:dyDescent="0.25">
      <c r="C27" s="3" t="s">
        <v>17</v>
      </c>
      <c r="D27" s="30"/>
      <c r="E27" s="31"/>
      <c r="F27" s="31">
        <v>59082.6</v>
      </c>
      <c r="G27" s="31"/>
      <c r="H27" s="31">
        <v>677556</v>
      </c>
      <c r="I27" s="31">
        <v>129210</v>
      </c>
      <c r="J27" s="31">
        <v>130696.8</v>
      </c>
      <c r="K27" s="31"/>
      <c r="L27" s="31"/>
      <c r="M27" s="31">
        <v>1439113.25</v>
      </c>
      <c r="N27" s="31">
        <v>300428</v>
      </c>
      <c r="O27" s="30">
        <v>114389.2</v>
      </c>
      <c r="P27" s="61">
        <f t="shared" ref="P27:P50" si="2">SUM(E27:O27)</f>
        <v>2850475.85</v>
      </c>
    </row>
    <row r="28" spans="3:16" x14ac:dyDescent="0.25">
      <c r="C28" s="5" t="s">
        <v>18</v>
      </c>
      <c r="D28" s="30"/>
      <c r="E28" s="31"/>
      <c r="F28" s="31">
        <v>161749</v>
      </c>
      <c r="G28" s="31"/>
      <c r="H28" s="31">
        <v>60888</v>
      </c>
      <c r="I28" s="31"/>
      <c r="J28" s="31">
        <v>35619.19</v>
      </c>
      <c r="K28" s="31">
        <v>186294.15</v>
      </c>
      <c r="L28" s="31"/>
      <c r="M28" s="31"/>
      <c r="N28" s="31">
        <v>350727.74</v>
      </c>
      <c r="O28" s="30"/>
      <c r="P28" s="61">
        <f t="shared" si="2"/>
        <v>795278.08</v>
      </c>
    </row>
    <row r="29" spans="3:16" x14ac:dyDescent="0.25">
      <c r="C29" s="5" t="s">
        <v>19</v>
      </c>
      <c r="D29" s="30"/>
      <c r="E29" s="31"/>
      <c r="F29" s="31"/>
      <c r="G29" s="31"/>
      <c r="H29" s="31"/>
      <c r="I29" s="31">
        <v>55700</v>
      </c>
      <c r="J29" s="31"/>
      <c r="K29" s="31"/>
      <c r="L29" s="31"/>
      <c r="M29" s="31"/>
      <c r="N29" s="31">
        <v>121220</v>
      </c>
      <c r="O29" s="30"/>
      <c r="P29" s="61">
        <f t="shared" si="2"/>
        <v>176920</v>
      </c>
    </row>
    <row r="30" spans="3:16" x14ac:dyDescent="0.25">
      <c r="C30" s="5" t="s">
        <v>20</v>
      </c>
      <c r="D30" s="30"/>
      <c r="E30" s="31"/>
      <c r="F30" s="31">
        <v>162014</v>
      </c>
      <c r="G30" s="31"/>
      <c r="H30" s="31">
        <v>56404</v>
      </c>
      <c r="I30" s="31">
        <v>6903</v>
      </c>
      <c r="J30" s="31">
        <v>25466.52</v>
      </c>
      <c r="K30" s="31">
        <v>158843.81</v>
      </c>
      <c r="L30" s="31"/>
      <c r="M30" s="31">
        <v>988045.03</v>
      </c>
      <c r="N30" s="31">
        <v>2065</v>
      </c>
      <c r="O30" s="30">
        <v>274581.46000000002</v>
      </c>
      <c r="P30" s="61">
        <f t="shared" si="2"/>
        <v>1674322.8199999998</v>
      </c>
    </row>
    <row r="31" spans="3:16" x14ac:dyDescent="0.25">
      <c r="C31" s="5" t="s">
        <v>21</v>
      </c>
      <c r="D31" s="30"/>
      <c r="E31" s="31"/>
      <c r="F31" s="31">
        <v>19204.5</v>
      </c>
      <c r="G31" s="31"/>
      <c r="H31" s="31">
        <v>7080</v>
      </c>
      <c r="I31" s="31">
        <v>60475</v>
      </c>
      <c r="J31" s="31">
        <v>70800</v>
      </c>
      <c r="K31" s="31">
        <v>416900.31</v>
      </c>
      <c r="L31" s="31"/>
      <c r="M31" s="31"/>
      <c r="N31" s="31"/>
      <c r="O31" s="30"/>
      <c r="P31" s="61">
        <f t="shared" si="2"/>
        <v>574459.81000000006</v>
      </c>
    </row>
    <row r="32" spans="3:16" x14ac:dyDescent="0.25">
      <c r="C32" s="5" t="s">
        <v>22</v>
      </c>
      <c r="D32" s="30"/>
      <c r="E32" s="31"/>
      <c r="F32" s="31">
        <v>504214</v>
      </c>
      <c r="G32" s="31">
        <v>236590</v>
      </c>
      <c r="H32" s="31">
        <v>4589998.68</v>
      </c>
      <c r="I32" s="31">
        <v>816500</v>
      </c>
      <c r="J32" s="31">
        <v>1160805.1499999999</v>
      </c>
      <c r="K32" s="31">
        <v>1470270.72</v>
      </c>
      <c r="L32" s="31">
        <v>810000</v>
      </c>
      <c r="M32" s="31">
        <v>2282007.86</v>
      </c>
      <c r="N32" s="31">
        <v>1197103.72</v>
      </c>
      <c r="O32" s="30">
        <v>1211300</v>
      </c>
      <c r="P32" s="61">
        <f t="shared" si="2"/>
        <v>14278790.130000001</v>
      </c>
    </row>
    <row r="33" spans="3:16" x14ac:dyDescent="0.25">
      <c r="C33" s="5" t="s">
        <v>23</v>
      </c>
      <c r="D33" s="30"/>
      <c r="E33" s="31"/>
      <c r="F33" s="31">
        <v>60386.5</v>
      </c>
      <c r="G33" s="31"/>
      <c r="H33" s="31"/>
      <c r="I33" s="31"/>
      <c r="J33" s="31"/>
      <c r="K33" s="31"/>
      <c r="L33" s="31"/>
      <c r="M33" s="31"/>
      <c r="N33" s="31"/>
      <c r="O33" s="30"/>
      <c r="P33" s="61">
        <f t="shared" si="2"/>
        <v>60386.5</v>
      </c>
    </row>
    <row r="34" spans="3:16" x14ac:dyDescent="0.25">
      <c r="C34" s="5" t="s">
        <v>24</v>
      </c>
      <c r="D34" s="30"/>
      <c r="E34" s="31"/>
      <c r="F34" s="31"/>
      <c r="G34" s="31">
        <v>337674.7</v>
      </c>
      <c r="H34" s="31">
        <v>410876</v>
      </c>
      <c r="I34" s="31">
        <v>67322.5</v>
      </c>
      <c r="J34" s="31">
        <v>605856.25</v>
      </c>
      <c r="K34" s="31">
        <v>292641.40999999997</v>
      </c>
      <c r="L34" s="31">
        <v>962649.9</v>
      </c>
      <c r="M34" s="31">
        <v>1571529.9</v>
      </c>
      <c r="N34" s="31">
        <v>3396028.86</v>
      </c>
      <c r="O34" s="30">
        <v>196275.49</v>
      </c>
      <c r="P34" s="61">
        <f t="shared" si="2"/>
        <v>7840855.0099999998</v>
      </c>
    </row>
    <row r="35" spans="3:16" x14ac:dyDescent="0.25">
      <c r="C35" s="5" t="s">
        <v>25</v>
      </c>
      <c r="D35" s="34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4"/>
      <c r="P35" s="61">
        <f t="shared" si="2"/>
        <v>0</v>
      </c>
    </row>
    <row r="36" spans="3:16" x14ac:dyDescent="0.25">
      <c r="C36" s="5" t="s">
        <v>26</v>
      </c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4"/>
      <c r="P36" s="61">
        <f t="shared" si="2"/>
        <v>0</v>
      </c>
    </row>
    <row r="37" spans="3:16" x14ac:dyDescent="0.25">
      <c r="C37" s="3" t="s">
        <v>27</v>
      </c>
      <c r="D37" s="30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4"/>
      <c r="P37" s="61">
        <f t="shared" si="2"/>
        <v>0</v>
      </c>
    </row>
    <row r="38" spans="3:16" x14ac:dyDescent="0.25">
      <c r="C38" s="5" t="s">
        <v>28</v>
      </c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4"/>
      <c r="P38" s="61">
        <f t="shared" si="2"/>
        <v>0</v>
      </c>
    </row>
    <row r="39" spans="3:16" x14ac:dyDescent="0.25">
      <c r="C39" s="5" t="s">
        <v>29</v>
      </c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4"/>
      <c r="P39" s="61">
        <f t="shared" si="2"/>
        <v>0</v>
      </c>
    </row>
    <row r="40" spans="3:16" x14ac:dyDescent="0.25">
      <c r="C40" s="5" t="s">
        <v>30</v>
      </c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4"/>
      <c r="P40" s="61">
        <f t="shared" si="2"/>
        <v>0</v>
      </c>
    </row>
    <row r="41" spans="3:16" x14ac:dyDescent="0.25">
      <c r="C41" s="5" t="s">
        <v>31</v>
      </c>
      <c r="D41" s="30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4"/>
      <c r="P41" s="61">
        <f t="shared" si="2"/>
        <v>0</v>
      </c>
    </row>
    <row r="42" spans="3:16" x14ac:dyDescent="0.25">
      <c r="C42" s="5" t="s">
        <v>32</v>
      </c>
      <c r="D42" s="3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4"/>
      <c r="P42" s="61">
        <f t="shared" si="2"/>
        <v>0</v>
      </c>
    </row>
    <row r="43" spans="3:16" x14ac:dyDescent="0.25">
      <c r="C43" s="5" t="s">
        <v>33</v>
      </c>
      <c r="D43" s="34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4"/>
      <c r="P43" s="61">
        <f t="shared" si="2"/>
        <v>0</v>
      </c>
    </row>
    <row r="44" spans="3:16" x14ac:dyDescent="0.25">
      <c r="C44" s="5" t="s">
        <v>34</v>
      </c>
      <c r="D44" s="30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4"/>
      <c r="P44" s="61">
        <f t="shared" si="2"/>
        <v>0</v>
      </c>
    </row>
    <row r="45" spans="3:16" x14ac:dyDescent="0.25">
      <c r="C45" s="5" t="s">
        <v>35</v>
      </c>
      <c r="D45" s="3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4"/>
      <c r="P45" s="61">
        <f t="shared" si="2"/>
        <v>0</v>
      </c>
    </row>
    <row r="46" spans="3:16" x14ac:dyDescent="0.25">
      <c r="C46" s="3" t="s">
        <v>36</v>
      </c>
      <c r="D46" s="30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4"/>
      <c r="P46" s="61">
        <f t="shared" si="2"/>
        <v>0</v>
      </c>
    </row>
    <row r="47" spans="3:16" x14ac:dyDescent="0.25">
      <c r="C47" s="5" t="s">
        <v>37</v>
      </c>
      <c r="D47" s="30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4"/>
      <c r="P47" s="61">
        <f t="shared" si="2"/>
        <v>0</v>
      </c>
    </row>
    <row r="48" spans="3:16" x14ac:dyDescent="0.25">
      <c r="C48" s="5" t="s">
        <v>38</v>
      </c>
      <c r="D48" s="30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4"/>
      <c r="P48" s="61">
        <f t="shared" si="2"/>
        <v>0</v>
      </c>
    </row>
    <row r="49" spans="3:16" x14ac:dyDescent="0.25">
      <c r="C49" s="5" t="s">
        <v>39</v>
      </c>
      <c r="D49" s="30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4"/>
      <c r="P49" s="61">
        <f t="shared" si="2"/>
        <v>0</v>
      </c>
    </row>
    <row r="50" spans="3:16" x14ac:dyDescent="0.25">
      <c r="C50" s="5" t="s">
        <v>40</v>
      </c>
      <c r="D50" s="30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61">
        <f t="shared" si="2"/>
        <v>0</v>
      </c>
    </row>
    <row r="51" spans="3:16" x14ac:dyDescent="0.25">
      <c r="C51" s="5" t="s">
        <v>41</v>
      </c>
      <c r="D51" s="34"/>
      <c r="E51" s="35"/>
      <c r="F51" s="35">
        <v>251199.99</v>
      </c>
      <c r="G51" s="31"/>
      <c r="H51" s="35">
        <v>97940</v>
      </c>
      <c r="I51" s="35">
        <v>133901.65</v>
      </c>
      <c r="J51" s="31"/>
      <c r="K51" s="35">
        <v>100446.36</v>
      </c>
      <c r="L51" s="35">
        <v>49678</v>
      </c>
      <c r="M51" s="35">
        <v>2574549.89</v>
      </c>
      <c r="N51" s="35">
        <v>2821734</v>
      </c>
      <c r="O51" s="34">
        <v>1768345.04</v>
      </c>
      <c r="P51" s="80">
        <f>SUM(F51:O51)</f>
        <v>7797794.9300000006</v>
      </c>
    </row>
    <row r="52" spans="3:16" x14ac:dyDescent="0.25">
      <c r="C52" s="5" t="s">
        <v>42</v>
      </c>
      <c r="D52" s="30"/>
      <c r="E52" s="31"/>
      <c r="F52" s="31">
        <v>251199.99</v>
      </c>
      <c r="G52" s="31"/>
      <c r="H52" s="31">
        <v>97940</v>
      </c>
      <c r="I52" s="31">
        <v>41080.400000000001</v>
      </c>
      <c r="J52" s="31"/>
      <c r="K52" s="31">
        <v>100446.36</v>
      </c>
      <c r="L52" s="31">
        <v>49678</v>
      </c>
      <c r="M52" s="31">
        <v>254499.97</v>
      </c>
      <c r="N52" s="31"/>
      <c r="O52" s="30">
        <v>309709.95</v>
      </c>
      <c r="P52" s="61">
        <f>SUM(F52:O52)</f>
        <v>1104554.67</v>
      </c>
    </row>
    <row r="53" spans="3:16" x14ac:dyDescent="0.25">
      <c r="C53" s="3" t="s">
        <v>43</v>
      </c>
      <c r="D53" s="30"/>
      <c r="E53" s="31"/>
      <c r="F53" s="31"/>
      <c r="G53" s="31"/>
      <c r="H53" s="31"/>
      <c r="I53" s="31">
        <v>6844</v>
      </c>
      <c r="J53" s="31"/>
      <c r="K53" s="31"/>
      <c r="L53" s="31"/>
      <c r="M53" s="31"/>
      <c r="N53" s="31">
        <v>649708</v>
      </c>
      <c r="O53" s="30"/>
      <c r="P53" s="61">
        <f t="shared" ref="P53:P73" si="3">SUM(F53:O53)</f>
        <v>656552</v>
      </c>
    </row>
    <row r="54" spans="3:16" x14ac:dyDescent="0.25">
      <c r="C54" s="5" t="s">
        <v>44</v>
      </c>
      <c r="D54" s="3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0"/>
      <c r="P54" s="61">
        <f t="shared" si="3"/>
        <v>0</v>
      </c>
    </row>
    <row r="55" spans="3:16" x14ac:dyDescent="0.25">
      <c r="C55" s="5" t="s">
        <v>45</v>
      </c>
      <c r="D55" s="30"/>
      <c r="E55" s="31"/>
      <c r="F55" s="31"/>
      <c r="G55" s="31"/>
      <c r="H55" s="31"/>
      <c r="I55" s="31"/>
      <c r="J55" s="31"/>
      <c r="K55" s="31"/>
      <c r="L55" s="31"/>
      <c r="M55" s="31">
        <v>2320049.92</v>
      </c>
      <c r="N55" s="31"/>
      <c r="O55" s="30">
        <v>1458635.09</v>
      </c>
      <c r="P55" s="61">
        <f t="shared" si="3"/>
        <v>3778685.01</v>
      </c>
    </row>
    <row r="56" spans="3:16" x14ac:dyDescent="0.25">
      <c r="C56" s="5" t="s">
        <v>46</v>
      </c>
      <c r="D56" s="30"/>
      <c r="E56" s="31"/>
      <c r="F56" s="31"/>
      <c r="G56" s="31"/>
      <c r="H56" s="31"/>
      <c r="I56" s="31">
        <v>85977.25</v>
      </c>
      <c r="J56" s="31"/>
      <c r="K56" s="31"/>
      <c r="L56" s="31"/>
      <c r="M56" s="31"/>
      <c r="N56" s="31"/>
      <c r="O56" s="34"/>
      <c r="P56" s="61">
        <f t="shared" si="3"/>
        <v>85977.25</v>
      </c>
    </row>
    <row r="57" spans="3:16" x14ac:dyDescent="0.25">
      <c r="C57" s="5" t="s">
        <v>47</v>
      </c>
      <c r="D57" s="3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4"/>
      <c r="P57" s="61">
        <f t="shared" si="3"/>
        <v>0</v>
      </c>
    </row>
    <row r="58" spans="3:16" x14ac:dyDescent="0.25">
      <c r="C58" s="5" t="s">
        <v>48</v>
      </c>
      <c r="D58" s="30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4"/>
      <c r="P58" s="61">
        <f t="shared" si="3"/>
        <v>0</v>
      </c>
    </row>
    <row r="59" spans="3:16" x14ac:dyDescent="0.25">
      <c r="C59" s="5" t="s">
        <v>49</v>
      </c>
      <c r="D59" s="30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4"/>
      <c r="P59" s="61">
        <f t="shared" si="3"/>
        <v>0</v>
      </c>
    </row>
    <row r="60" spans="3:16" x14ac:dyDescent="0.25">
      <c r="C60" s="5" t="s">
        <v>50</v>
      </c>
      <c r="D60" s="30"/>
      <c r="E60" s="31"/>
      <c r="F60" s="31"/>
      <c r="G60" s="31"/>
      <c r="H60" s="31"/>
      <c r="I60" s="31"/>
      <c r="J60" s="31"/>
      <c r="K60" s="31"/>
      <c r="L60" s="31"/>
      <c r="M60" s="31"/>
      <c r="N60" s="31">
        <v>2172026</v>
      </c>
      <c r="O60" s="34"/>
      <c r="P60" s="61">
        <f t="shared" si="3"/>
        <v>2172026</v>
      </c>
    </row>
    <row r="61" spans="3:16" x14ac:dyDescent="0.25">
      <c r="C61" s="5" t="s">
        <v>51</v>
      </c>
      <c r="D61" s="34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4"/>
      <c r="P61" s="61">
        <f t="shared" si="3"/>
        <v>0</v>
      </c>
    </row>
    <row r="62" spans="3:16" x14ac:dyDescent="0.25">
      <c r="C62" s="5" t="s">
        <v>52</v>
      </c>
      <c r="D62" s="30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4"/>
      <c r="P62" s="61">
        <f t="shared" si="3"/>
        <v>0</v>
      </c>
    </row>
    <row r="63" spans="3:16" x14ac:dyDescent="0.25">
      <c r="C63" s="3" t="s">
        <v>53</v>
      </c>
      <c r="D63" s="30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4"/>
      <c r="P63" s="61">
        <f t="shared" si="3"/>
        <v>0</v>
      </c>
    </row>
    <row r="64" spans="3:16" x14ac:dyDescent="0.25">
      <c r="C64" s="5" t="s">
        <v>54</v>
      </c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4"/>
      <c r="P64" s="61">
        <f t="shared" si="3"/>
        <v>0</v>
      </c>
    </row>
    <row r="65" spans="3:16" x14ac:dyDescent="0.25">
      <c r="C65" s="5" t="s">
        <v>55</v>
      </c>
      <c r="D65" s="30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4"/>
      <c r="P65" s="61">
        <f t="shared" si="3"/>
        <v>0</v>
      </c>
    </row>
    <row r="66" spans="3:16" x14ac:dyDescent="0.25">
      <c r="C66" s="5" t="s">
        <v>56</v>
      </c>
      <c r="D66" s="34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4"/>
      <c r="P66" s="61">
        <f t="shared" si="3"/>
        <v>0</v>
      </c>
    </row>
    <row r="67" spans="3:16" x14ac:dyDescent="0.25">
      <c r="C67" s="5" t="s">
        <v>57</v>
      </c>
      <c r="D67" s="30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4"/>
      <c r="P67" s="61">
        <f t="shared" si="3"/>
        <v>0</v>
      </c>
    </row>
    <row r="68" spans="3:16" x14ac:dyDescent="0.25">
      <c r="C68" s="3" t="s">
        <v>58</v>
      </c>
      <c r="D68" s="30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4"/>
      <c r="P68" s="61">
        <f t="shared" si="3"/>
        <v>0</v>
      </c>
    </row>
    <row r="69" spans="3:16" x14ac:dyDescent="0.25">
      <c r="C69" s="5" t="s">
        <v>59</v>
      </c>
      <c r="D69" s="34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4"/>
      <c r="P69" s="61">
        <f t="shared" si="3"/>
        <v>0</v>
      </c>
    </row>
    <row r="70" spans="3:16" x14ac:dyDescent="0.25">
      <c r="C70" s="5" t="s">
        <v>60</v>
      </c>
      <c r="D70" s="30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4"/>
      <c r="P70" s="61">
        <f t="shared" si="3"/>
        <v>0</v>
      </c>
    </row>
    <row r="71" spans="3:16" x14ac:dyDescent="0.25">
      <c r="C71" s="3" t="s">
        <v>61</v>
      </c>
      <c r="D71" s="30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4"/>
      <c r="P71" s="61">
        <f t="shared" si="3"/>
        <v>0</v>
      </c>
    </row>
    <row r="72" spans="3:16" x14ac:dyDescent="0.25">
      <c r="C72" s="5" t="s">
        <v>62</v>
      </c>
      <c r="D72" s="30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4"/>
      <c r="P72" s="61">
        <f t="shared" si="3"/>
        <v>0</v>
      </c>
    </row>
    <row r="73" spans="3:16" x14ac:dyDescent="0.25">
      <c r="C73" s="5" t="s">
        <v>63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61">
        <f t="shared" si="3"/>
        <v>0</v>
      </c>
    </row>
    <row r="74" spans="3:16" x14ac:dyDescent="0.25">
      <c r="C74" s="5" t="s">
        <v>64</v>
      </c>
      <c r="D74" s="37">
        <v>6210360.2699999996</v>
      </c>
      <c r="E74" s="38">
        <v>8302127.2699999996</v>
      </c>
      <c r="F74" s="38">
        <v>8388004.54</v>
      </c>
      <c r="G74" s="38">
        <v>7724227.4699999997</v>
      </c>
      <c r="H74" s="38">
        <v>13523049.43</v>
      </c>
      <c r="I74" s="38">
        <v>8741808.7200000007</v>
      </c>
      <c r="J74" s="38">
        <v>9376166.4800000004</v>
      </c>
      <c r="K74" s="38">
        <v>10749740.460000001</v>
      </c>
      <c r="L74" s="38">
        <v>8537739.6699999999</v>
      </c>
      <c r="M74" s="38">
        <v>17445150.289999999</v>
      </c>
      <c r="N74" s="46">
        <v>22721995.859999999</v>
      </c>
      <c r="O74" s="46">
        <v>11936379.59</v>
      </c>
      <c r="P74" s="61">
        <f>SUM(D74:O74)</f>
        <v>133656750.05</v>
      </c>
    </row>
    <row r="75" spans="3:16" x14ac:dyDescent="0.25">
      <c r="C75" s="1" t="s">
        <v>67</v>
      </c>
      <c r="D75" s="34">
        <v>0</v>
      </c>
      <c r="E75" s="31"/>
      <c r="F75" s="31"/>
      <c r="G75" s="31"/>
      <c r="H75" s="31"/>
      <c r="I75" s="31"/>
      <c r="J75" s="31"/>
      <c r="K75" s="31"/>
      <c r="L75" s="31"/>
      <c r="M75" s="31"/>
      <c r="N75" s="47"/>
      <c r="O75" s="47"/>
    </row>
    <row r="76" spans="3:16" x14ac:dyDescent="0.25">
      <c r="C76" s="3" t="s">
        <v>68</v>
      </c>
      <c r="D76" s="30">
        <v>0</v>
      </c>
      <c r="E76" s="31"/>
      <c r="F76" s="31"/>
      <c r="G76" s="31"/>
      <c r="H76" s="31"/>
      <c r="I76" s="31"/>
      <c r="J76" s="31"/>
      <c r="K76" s="31"/>
      <c r="L76" s="31"/>
      <c r="M76" s="31"/>
      <c r="N76" s="47"/>
      <c r="O76" s="47"/>
    </row>
    <row r="77" spans="3:16" x14ac:dyDescent="0.25">
      <c r="C77" s="5" t="s">
        <v>69</v>
      </c>
      <c r="D77" s="30">
        <v>0</v>
      </c>
      <c r="E77" s="31"/>
      <c r="F77" s="31"/>
      <c r="G77" s="31"/>
      <c r="H77" s="31"/>
      <c r="I77" s="31"/>
      <c r="J77" s="31"/>
      <c r="K77" s="31"/>
      <c r="L77" s="31"/>
      <c r="M77" s="31"/>
      <c r="N77" s="47"/>
      <c r="O77" s="47"/>
    </row>
    <row r="78" spans="3:16" x14ac:dyDescent="0.25">
      <c r="C78" s="5" t="s">
        <v>70</v>
      </c>
      <c r="D78" s="34">
        <v>0</v>
      </c>
      <c r="E78" s="31"/>
      <c r="F78" s="31"/>
      <c r="G78" s="31"/>
      <c r="H78" s="31"/>
      <c r="I78" s="31"/>
      <c r="J78" s="31"/>
      <c r="K78" s="31"/>
      <c r="L78" s="31"/>
      <c r="M78" s="31"/>
      <c r="N78" s="47"/>
      <c r="O78" s="47"/>
    </row>
    <row r="79" spans="3:16" x14ac:dyDescent="0.25">
      <c r="C79" s="3" t="s">
        <v>71</v>
      </c>
      <c r="D79" s="30">
        <v>0</v>
      </c>
      <c r="E79" s="31"/>
      <c r="F79" s="31"/>
      <c r="G79" s="31"/>
      <c r="H79" s="31"/>
      <c r="I79" s="31"/>
      <c r="J79" s="31"/>
      <c r="K79" s="31"/>
      <c r="L79" s="31"/>
      <c r="M79" s="31"/>
      <c r="N79" s="47"/>
      <c r="O79" s="47"/>
    </row>
    <row r="80" spans="3:16" x14ac:dyDescent="0.25">
      <c r="C80" s="5" t="s">
        <v>72</v>
      </c>
      <c r="D80" s="30">
        <v>0</v>
      </c>
      <c r="E80" s="31"/>
      <c r="F80" s="31"/>
      <c r="G80" s="31"/>
      <c r="H80" s="31"/>
      <c r="I80" s="31"/>
      <c r="J80" s="31"/>
      <c r="K80" s="31"/>
      <c r="L80" s="31"/>
      <c r="M80" s="31"/>
      <c r="N80" s="47"/>
      <c r="O80" s="47"/>
    </row>
    <row r="81" spans="3:16" x14ac:dyDescent="0.25">
      <c r="C81" s="5" t="s">
        <v>73</v>
      </c>
      <c r="D81" s="34">
        <v>0</v>
      </c>
      <c r="E81" s="31"/>
      <c r="F81" s="31"/>
      <c r="G81" s="31"/>
      <c r="H81" s="31"/>
      <c r="I81" s="31"/>
      <c r="J81" s="31"/>
      <c r="K81" s="31"/>
      <c r="L81" s="31"/>
      <c r="M81" s="31"/>
      <c r="N81" s="47"/>
      <c r="O81" s="47"/>
    </row>
    <row r="82" spans="3:16" x14ac:dyDescent="0.25">
      <c r="C82" s="3" t="s">
        <v>74</v>
      </c>
      <c r="D82" s="30">
        <v>0</v>
      </c>
      <c r="E82" s="31"/>
      <c r="F82" s="31"/>
      <c r="G82" s="31"/>
      <c r="H82" s="31"/>
      <c r="I82" s="31"/>
      <c r="J82" s="31"/>
      <c r="K82" s="31"/>
      <c r="L82" s="31"/>
      <c r="M82" s="31"/>
      <c r="N82" s="47"/>
      <c r="O82" s="47"/>
    </row>
    <row r="83" spans="3:16" x14ac:dyDescent="0.25">
      <c r="C83" s="5" t="s">
        <v>75</v>
      </c>
      <c r="D83" s="30"/>
      <c r="E83" s="31"/>
      <c r="F83" s="31"/>
      <c r="G83" s="31"/>
      <c r="H83" s="31"/>
      <c r="I83" s="31"/>
      <c r="J83" s="31"/>
      <c r="K83" s="31"/>
      <c r="L83" s="31"/>
      <c r="M83" s="31"/>
      <c r="N83" s="47"/>
      <c r="O83" s="47"/>
    </row>
    <row r="84" spans="3:16" x14ac:dyDescent="0.25">
      <c r="C84" s="9" t="s">
        <v>65</v>
      </c>
      <c r="D84" s="45">
        <v>6210360.2699999996</v>
      </c>
      <c r="E84" s="45">
        <v>8302127.2699999996</v>
      </c>
      <c r="F84" s="45">
        <v>8388004.54</v>
      </c>
      <c r="G84" s="45">
        <v>7724227.4699999997</v>
      </c>
      <c r="H84" s="45">
        <v>13523049.43</v>
      </c>
      <c r="I84" s="45">
        <v>8741808.7200000007</v>
      </c>
      <c r="J84" s="45">
        <v>9376166.4800000004</v>
      </c>
      <c r="K84" s="45">
        <v>10749740.460000001</v>
      </c>
      <c r="L84" s="45">
        <v>8537739.6699999999</v>
      </c>
      <c r="M84" s="45">
        <v>17445150.289999999</v>
      </c>
      <c r="N84" s="48">
        <v>22721995.859999999</v>
      </c>
      <c r="O84" s="48">
        <v>11936379.59</v>
      </c>
      <c r="P84" s="27">
        <f>SUM(D84:O84)</f>
        <v>133656750.05</v>
      </c>
    </row>
    <row r="93" spans="3:16" x14ac:dyDescent="0.25">
      <c r="H93" s="62" t="s">
        <v>102</v>
      </c>
      <c r="I93" s="63"/>
      <c r="J93" s="63"/>
      <c r="K93" s="63"/>
    </row>
    <row r="94" spans="3:16" x14ac:dyDescent="0.25">
      <c r="H94" s="63" t="s">
        <v>103</v>
      </c>
      <c r="I94" s="63"/>
      <c r="J94" s="63"/>
      <c r="K94" s="63"/>
    </row>
    <row r="95" spans="3:16" x14ac:dyDescent="0.25">
      <c r="H95" s="63" t="s">
        <v>104</v>
      </c>
      <c r="I95" s="63"/>
      <c r="J95" s="63"/>
      <c r="K95" s="63"/>
    </row>
  </sheetData>
  <mergeCells count="8">
    <mergeCell ref="C3:P3"/>
    <mergeCell ref="H94:K94"/>
    <mergeCell ref="H95:K95"/>
    <mergeCell ref="H93:K93"/>
    <mergeCell ref="C4:P4"/>
    <mergeCell ref="C5:P5"/>
    <mergeCell ref="C6:P6"/>
    <mergeCell ref="C7:P7"/>
  </mergeCells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Usuario de Windows</cp:lastModifiedBy>
  <cp:lastPrinted>2021-12-28T15:33:24Z</cp:lastPrinted>
  <dcterms:created xsi:type="dcterms:W3CDTF">2021-07-29T18:58:50Z</dcterms:created>
  <dcterms:modified xsi:type="dcterms:W3CDTF">2021-12-28T19:28:47Z</dcterms:modified>
</cp:coreProperties>
</file>