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3-marzo\finanzas\"/>
    </mc:Choice>
  </mc:AlternateContent>
  <bookViews>
    <workbookView xWindow="0" yWindow="0" windowWidth="28800" windowHeight="12180"/>
  </bookViews>
  <sheets>
    <sheet name="P2 Presupuesto Aprobado-Ejec " sheetId="2" r:id="rId1"/>
    <sheet name="P3 Ejecucion 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1" i="3" l="1"/>
  <c r="P80" i="3"/>
  <c r="P79" i="3"/>
  <c r="P78" i="3"/>
  <c r="P77" i="3"/>
  <c r="P76" i="3"/>
  <c r="P75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Q16" i="2"/>
  <c r="P11" i="3" l="1"/>
  <c r="P12" i="3"/>
  <c r="P13" i="3"/>
  <c r="P14" i="3"/>
  <c r="P15" i="3"/>
  <c r="P10" i="3"/>
  <c r="Q11" i="2" l="1"/>
  <c r="Q12" i="2"/>
  <c r="Q13" i="2"/>
  <c r="Q14" i="2"/>
  <c r="Q15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</calcChain>
</file>

<file path=xl/sharedStrings.xml><?xml version="1.0" encoding="utf-8"?>
<sst xmlns="http://schemas.openxmlformats.org/spreadsheetml/2006/main" count="209" uniqueCount="107">
  <si>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</si>
  <si>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</si>
  <si>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</si>
  <si>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</si>
  <si>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</si>
  <si>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</si>
  <si>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</si>
  <si>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</si>
  <si>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</si>
  <si>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</si>
  <si>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</si>
  <si>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</si>
  <si>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</si>
  <si>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</si>
  <si>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</si>
  <si>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</si>
  <si>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</si>
  <si>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</si>
  <si>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</si>
  <si>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</si>
  <si>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</si>
  <si>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</si>
  <si>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</si>
  <si>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</si>
  <si>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</si>
  <si>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</si>
  <si>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</si>
  <si>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</si>
  <si>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</si>
  <si>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</si>
  <si>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</si>
  <si>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</si>
  <si>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</si>
  <si>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</si>
  <si>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</si>
  <si>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</si>
  <si>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</si>
  <si>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</si>
  <si>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</si>
  <si>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</si>
  <si>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</si>
  <si>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</si>
  <si>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</si>
  <si>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</si>
  <si>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</si>
  <si>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</si>
  <si>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</si>
  <si>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</si>
  <si>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</si>
  <si>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</si>
  <si>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</si>
  <si>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</si>
  <si>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</si>
  <si>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</si>
  <si>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</si>
  <si>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</si>
  <si>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</si>
  <si>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</si>
  <si>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</si>
  <si>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</si>
  <si>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</si>
  <si>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</si>
  <si>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</si>
  <si>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</si>
  <si>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</si>
  <si>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</si>
  <si>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</si>
  <si>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</si>
  <si>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</si>
  <si>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</si>
  <si>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</si>
  <si>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</si>
  <si>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</si>
  <si>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</si>
  <si>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</si>
  <si>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</si>
  <si>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</si>
  <si>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</si>
  <si>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</si>
  <si>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</si>
  <si>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</si>
  <si>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</si>
  <si>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</si>
  <si>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</si>
  <si>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</si>
  <si>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</si>
  <si>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</si>
  <si>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</si>
  <si>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</si>
  <si>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</si>
  <si>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</si>
  <si>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</si>
  <si>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</si>
  <si>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</si>
  <si>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</si>
  <si>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Lic. ROLANDO N. BETANCOURT CAMBUMBA</t>
  </si>
  <si>
    <t>Mayor Contador, FARD.</t>
  </si>
  <si>
    <t>Director Financiero SENPA.</t>
  </si>
  <si>
    <t>0.00</t>
  </si>
  <si>
    <t>Año 2022</t>
  </si>
  <si>
    <t>Presupuesto Vigente</t>
  </si>
  <si>
    <t>300,000.00</t>
  </si>
  <si>
    <t xml:space="preserve">                Lic. ROLANDO N. BETANCOURT CAMBUMBA</t>
  </si>
  <si>
    <t>2.7.4 - GASTOS QUE SE ASIGNARÁN DURANTE EL EJERCICIO PARA INVERSIÓN.</t>
  </si>
  <si>
    <t>Modificacion</t>
  </si>
  <si>
    <t>Presupuestaria</t>
  </si>
  <si>
    <t>4,640,200.00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</si>
</sst>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[$RD$-1C0A]* #,##0.00_);_([$RD$-1C0A]* \(#,##0.00\);_([$RD$-1C0A]* &quot;-&quot;??_);_(@_)"/>
    <numFmt numFmtId="168" formatCode="_(&quot;RD$&quot;* #,##0.00_);_(&quot;RD$&quot;* \(#,##0.00\);_(&quot;RD$&quot;* &quot;-&quot;??_);_(@_)"/>
    <numFmt numFmtId="169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5" fontId="8" fillId="0" borderId="0" xfId="1" applyFont="1" applyAlignment="1">
      <alignment vertical="center" wrapText="1"/>
    </xf>
    <xf numFmtId="165" fontId="8" fillId="0" borderId="0" xfId="1" applyFont="1"/>
    <xf numFmtId="165" fontId="8" fillId="0" borderId="0" xfId="1" applyFont="1" applyAlignment="1">
      <alignment horizontal="right"/>
    </xf>
    <xf numFmtId="165" fontId="9" fillId="0" borderId="0" xfId="1" applyFont="1" applyAlignment="1">
      <alignment vertical="center" wrapText="1"/>
    </xf>
    <xf numFmtId="165" fontId="9" fillId="0" borderId="0" xfId="1" applyFont="1"/>
    <xf numFmtId="165" fontId="9" fillId="0" borderId="1" xfId="1" applyFont="1" applyBorder="1" applyAlignment="1">
      <alignment vertical="center" wrapText="1"/>
    </xf>
    <xf numFmtId="167" fontId="8" fillId="0" borderId="0" xfId="0" applyNumberFormat="1" applyFont="1"/>
    <xf numFmtId="0" fontId="8" fillId="0" borderId="0" xfId="0" applyFont="1"/>
    <xf numFmtId="165" fontId="10" fillId="0" borderId="0" xfId="1" applyFont="1"/>
    <xf numFmtId="164" fontId="9" fillId="5" borderId="2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Border="1" applyAlignment="1">
      <alignment vertical="center" wrapText="1"/>
    </xf>
    <xf numFmtId="168" fontId="8" fillId="0" borderId="0" xfId="0" applyNumberFormat="1" applyFont="1"/>
    <xf numFmtId="167" fontId="3" fillId="5" borderId="2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vertical="center" wrapText="1"/>
    </xf>
    <xf numFmtId="169" fontId="9" fillId="0" borderId="1" xfId="1" applyNumberFormat="1" applyFont="1" applyBorder="1" applyAlignment="1">
      <alignment horizontal="left" vertical="center" wrapText="1"/>
    </xf>
    <xf numFmtId="169" fontId="9" fillId="3" borderId="1" xfId="1" applyNumberFormat="1" applyFont="1" applyFill="1" applyBorder="1" applyAlignment="1">
      <alignment horizontal="left" vertical="center" wrapText="1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165" fontId="12" fillId="3" borderId="1" xfId="1" applyFont="1" applyFill="1" applyBorder="1" applyAlignment="1">
      <alignment horizontal="left" vertical="center" wrapText="1"/>
    </xf>
    <xf numFmtId="164" fontId="12" fillId="0" borderId="0" xfId="0" applyNumberFormat="1" applyFont="1"/>
    <xf numFmtId="165" fontId="13" fillId="0" borderId="0" xfId="1" applyFont="1" applyAlignment="1">
      <alignment vertical="center" wrapText="1"/>
    </xf>
    <xf numFmtId="165" fontId="13" fillId="0" borderId="0" xfId="1" applyFont="1"/>
    <xf numFmtId="165" fontId="13" fillId="0" borderId="0" xfId="0" applyNumberFormat="1" applyFont="1"/>
    <xf numFmtId="165" fontId="12" fillId="0" borderId="0" xfId="1" applyFont="1" applyAlignment="1">
      <alignment vertical="center" wrapText="1"/>
    </xf>
    <xf numFmtId="165" fontId="12" fillId="0" borderId="0" xfId="1" applyFont="1"/>
    <xf numFmtId="165" fontId="12" fillId="0" borderId="0" xfId="0" applyNumberFormat="1" applyFont="1"/>
    <xf numFmtId="165" fontId="12" fillId="0" borderId="1" xfId="1" applyFont="1" applyBorder="1" applyAlignment="1">
      <alignment horizontal="right" vertical="center" wrapText="1"/>
    </xf>
    <xf numFmtId="165" fontId="12" fillId="0" borderId="1" xfId="1" applyFont="1" applyBorder="1" applyAlignment="1">
      <alignment vertical="center" wrapText="1"/>
    </xf>
    <xf numFmtId="167" fontId="12" fillId="5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164" fontId="14" fillId="0" borderId="1" xfId="0" applyNumberFormat="1" applyFont="1" applyBorder="1"/>
    <xf numFmtId="165" fontId="14" fillId="0" borderId="1" xfId="1" applyFont="1" applyBorder="1" applyAlignment="1">
      <alignment horizontal="left" vertical="center" wrapText="1"/>
    </xf>
    <xf numFmtId="165" fontId="14" fillId="3" borderId="1" xfId="1" applyFont="1" applyFill="1" applyBorder="1" applyAlignment="1">
      <alignment horizontal="left" vertical="center" wrapText="1"/>
    </xf>
    <xf numFmtId="166" fontId="14" fillId="0" borderId="1" xfId="0" applyNumberFormat="1" applyFont="1" applyBorder="1"/>
    <xf numFmtId="0" fontId="14" fillId="0" borderId="0" xfId="0" applyFont="1" applyAlignment="1">
      <alignment horizontal="left" indent="1"/>
    </xf>
    <xf numFmtId="164" fontId="14" fillId="0" borderId="0" xfId="0" applyNumberFormat="1" applyFont="1"/>
    <xf numFmtId="4" fontId="14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left" indent="2"/>
    </xf>
    <xf numFmtId="164" fontId="15" fillId="0" borderId="0" xfId="0" applyNumberFormat="1" applyFont="1" applyAlignment="1">
      <alignment horizontal="right"/>
    </xf>
    <xf numFmtId="165" fontId="15" fillId="0" borderId="0" xfId="1" applyFont="1" applyAlignment="1">
      <alignment vertical="center" wrapText="1"/>
    </xf>
    <xf numFmtId="165" fontId="15" fillId="0" borderId="0" xfId="1" applyFont="1"/>
    <xf numFmtId="165" fontId="15" fillId="0" borderId="0" xfId="1" applyFont="1" applyAlignment="1">
      <alignment horizontal="right"/>
    </xf>
    <xf numFmtId="165" fontId="15" fillId="0" borderId="0" xfId="0" applyNumberFormat="1" applyFont="1"/>
    <xf numFmtId="165" fontId="14" fillId="0" borderId="0" xfId="1" applyFont="1" applyAlignment="1">
      <alignment vertical="center" wrapText="1"/>
    </xf>
    <xf numFmtId="164" fontId="14" fillId="0" borderId="0" xfId="0" applyNumberFormat="1" applyFont="1" applyAlignment="1">
      <alignment horizontal="right"/>
    </xf>
    <xf numFmtId="165" fontId="14" fillId="0" borderId="0" xfId="1" applyFont="1"/>
    <xf numFmtId="165" fontId="14" fillId="0" borderId="0" xfId="0" applyNumberFormat="1" applyFont="1"/>
    <xf numFmtId="164" fontId="15" fillId="0" borderId="0" xfId="0" applyNumberFormat="1" applyFont="1"/>
    <xf numFmtId="166" fontId="14" fillId="0" borderId="0" xfId="0" applyNumberFormat="1" applyFont="1" applyAlignment="1">
      <alignment horizontal="right"/>
    </xf>
    <xf numFmtId="166" fontId="14" fillId="0" borderId="0" xfId="0" applyNumberFormat="1" applyFont="1"/>
    <xf numFmtId="166" fontId="15" fillId="0" borderId="0" xfId="0" applyNumberFormat="1" applyFont="1" applyAlignment="1">
      <alignment horizontal="right"/>
    </xf>
    <xf numFmtId="166" fontId="15" fillId="0" borderId="0" xfId="0" applyNumberFormat="1" applyFont="1"/>
    <xf numFmtId="166" fontId="14" fillId="0" borderId="1" xfId="0" applyNumberFormat="1" applyFont="1" applyBorder="1" applyAlignment="1">
      <alignment horizontal="right"/>
    </xf>
    <xf numFmtId="165" fontId="14" fillId="0" borderId="1" xfId="1" applyFont="1" applyBorder="1" applyAlignment="1">
      <alignment horizontal="right" vertical="center" wrapText="1"/>
    </xf>
    <xf numFmtId="165" fontId="14" fillId="0" borderId="1" xfId="1" applyFont="1" applyBorder="1" applyAlignment="1">
      <alignment vertical="center" wrapText="1"/>
    </xf>
    <xf numFmtId="168" fontId="14" fillId="0" borderId="1" xfId="0" applyNumberFormat="1" applyFont="1" applyBorder="1" applyAlignment="1">
      <alignment vertical="center" wrapText="1"/>
    </xf>
    <xf numFmtId="168" fontId="15" fillId="0" borderId="0" xfId="0" applyNumberFormat="1" applyFont="1"/>
    <xf numFmtId="167" fontId="14" fillId="5" borderId="2" xfId="0" applyNumberFormat="1" applyFont="1" applyFill="1" applyBorder="1" applyAlignment="1">
      <alignment horizontal="center" vertical="center" wrapText="1"/>
    </xf>
    <xf numFmtId="169" fontId="12" fillId="0" borderId="1" xfId="1" applyNumberFormat="1" applyFont="1" applyBorder="1" applyAlignment="1">
      <alignment horizontal="right" vertical="center" wrapText="1"/>
    </xf>
    <xf numFmtId="165" fontId="12" fillId="0" borderId="0" xfId="1" applyFont="1" applyBorder="1" applyAlignment="1">
      <alignment vertical="center" wrapText="1"/>
    </xf>
    <xf numFmtId="164" fontId="12" fillId="5" borderId="2" xfId="0" applyNumberFormat="1" applyFont="1" applyFill="1" applyBorder="1" applyAlignment="1">
      <alignment horizontal="center" vertical="center" wrapText="1"/>
    </xf>
    <xf numFmtId="169" fontId="12" fillId="0" borderId="1" xfId="0" applyNumberFormat="1" applyFont="1" applyBorder="1"/>
    <xf numFmtId="165" fontId="18" fillId="0" borderId="0" xfId="1" applyFont="1" applyAlignment="1">
      <alignment horizontal="right" vertical="center" wrapText="1"/>
    </xf>
    <xf numFmtId="2" fontId="15" fillId="0" borderId="0" xfId="0" applyNumberFormat="1" applyFont="1"/>
    <xf numFmtId="165" fontId="18" fillId="0" borderId="0" xfId="1" applyFont="1" applyAlignment="1">
      <alignment vertical="center" wrapText="1"/>
    </xf>
    <xf numFmtId="49" fontId="15" fillId="0" borderId="0" xfId="0" applyNumberFormat="1" applyFont="1" applyAlignment="1">
      <alignment horizontal="right"/>
    </xf>
    <xf numFmtId="164" fontId="15" fillId="0" borderId="0" xfId="1" applyNumberFormat="1" applyFont="1" applyAlignment="1">
      <alignment vertical="center" wrapText="1"/>
    </xf>
    <xf numFmtId="2" fontId="15" fillId="0" borderId="0" xfId="1" applyNumberFormat="1" applyFont="1" applyAlignment="1">
      <alignment vertical="center" wrapText="1"/>
    </xf>
    <xf numFmtId="164" fontId="18" fillId="0" borderId="0" xfId="0" applyNumberFormat="1" applyFont="1"/>
    <xf numFmtId="164" fontId="14" fillId="0" borderId="0" xfId="0" applyNumberFormat="1" applyFont="1" applyBorder="1"/>
    <xf numFmtId="165" fontId="14" fillId="0" borderId="0" xfId="1" applyFont="1" applyBorder="1"/>
    <xf numFmtId="49" fontId="15" fillId="0" borderId="0" xfId="1" applyNumberFormat="1" applyFont="1" applyAlignment="1">
      <alignment horizontal="right"/>
    </xf>
    <xf numFmtId="169" fontId="12" fillId="0" borderId="1" xfId="1" applyNumberFormat="1" applyFont="1" applyBorder="1" applyAlignment="1">
      <alignment horizontal="left" vertical="center" wrapText="1"/>
    </xf>
    <xf numFmtId="165" fontId="13" fillId="0" borderId="0" xfId="1" applyFont="1" applyAlignment="1">
      <alignment horizontal="right"/>
    </xf>
    <xf numFmtId="168" fontId="12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9525</xdr:colOff>
      <xdr:row>1</xdr:row>
      <xdr:rowOff>152400</xdr:rowOff>
    </xdr:from>
    <xdr:to>
      <xdr:col>0</xdr:col>
      <xdr:colOff>2305050</xdr:colOff>
      <xdr:row>6</xdr:row>
      <xdr:rowOff>39243</xdr:rowOff>
    </xdr:to>
    <xdr:pic>
      <xdr:nvPicPr>
        <xdr:cNvPr id="4" name="Imagen 3" descr="Resultado de imagen para logo de las fuerzas armad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2295525" cy="11155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895351</xdr:colOff>
      <xdr:row>1</xdr:row>
      <xdr:rowOff>104775</xdr:rowOff>
    </xdr:from>
    <xdr:to>
      <xdr:col>16</xdr:col>
      <xdr:colOff>866775</xdr:colOff>
      <xdr:row>5</xdr:row>
      <xdr:rowOff>47860</xdr:rowOff>
    </xdr:to>
    <xdr:pic>
      <xdr:nvPicPr>
        <xdr:cNvPr id="6" name="Imagen 5" descr="Resultado de imagen para logo SEN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1551" y="485775"/>
          <a:ext cx="1685924" cy="97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2</xdr:col>
      <xdr:colOff>19050</xdr:colOff>
      <xdr:row>0</xdr:row>
      <xdr:rowOff>149679</xdr:rowOff>
    </xdr:from>
    <xdr:to>
      <xdr:col>2</xdr:col>
      <xdr:colOff>3075214</xdr:colOff>
      <xdr:row>7</xdr:row>
      <xdr:rowOff>82786</xdr:rowOff>
    </xdr:to>
    <xdr:pic>
      <xdr:nvPicPr>
        <xdr:cNvPr id="5" name="Imagen 4" descr="Resultado de imagen para logo de las fuerzas armad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9679"/>
          <a:ext cx="3056164" cy="156596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13</xdr:col>
      <xdr:colOff>653143</xdr:colOff>
      <xdr:row>0</xdr:row>
      <xdr:rowOff>149679</xdr:rowOff>
    </xdr:from>
    <xdr:to>
      <xdr:col>15</xdr:col>
      <xdr:colOff>367392</xdr:colOff>
      <xdr:row>7</xdr:row>
      <xdr:rowOff>95249</xdr:rowOff>
    </xdr:to>
    <xdr:pic>
      <xdr:nvPicPr>
        <xdr:cNvPr id="6" name="Imagen 5" descr="Resultado de imagen para logo SEN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49679"/>
          <a:ext cx="1877785" cy="157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1"/>
  <sheetViews>
    <sheetView showGridLines="0" tabSelected="1" zoomScale="80" zoomScaleNormal="80" workbookViewId="0">
      <selection activeCell="Q85" sqref="Q85"/>
    </sheetView>
  </sheetViews>
  <sheetFormatPr baseColWidth="10" defaultColWidth="11.42578125" defaultRowHeight="15" x14ac:dyDescent="0.25"/>
  <cols>
    <col min="1" max="1" width="117.140625" customWidth="1"/>
    <col min="2" max="2" width="33.140625" customWidth="1"/>
    <col min="3" max="3" width="27.7109375" customWidth="1"/>
    <col min="4" max="4" width="31.5703125" customWidth="1"/>
    <col min="5" max="5" width="27.28515625" customWidth="1"/>
    <col min="6" max="6" width="27.5703125" customWidth="1"/>
    <col min="7" max="7" width="29.7109375" customWidth="1"/>
    <col min="8" max="8" width="10.7109375" customWidth="1"/>
    <col min="9" max="9" width="37.42578125" customWidth="1"/>
    <col min="10" max="10" width="11" customWidth="1"/>
    <col min="11" max="11" width="9.42578125" customWidth="1"/>
    <col min="12" max="12" width="10.140625" customWidth="1"/>
    <col min="13" max="13" width="15" customWidth="1"/>
    <col min="14" max="14" width="10.85546875" customWidth="1"/>
    <col min="15" max="15" width="12.5703125" customWidth="1"/>
    <col min="16" max="16" width="12.42578125" customWidth="1"/>
    <col min="17" max="17" width="29.42578125" customWidth="1"/>
  </cols>
  <sheetData>
    <row r="2" spans="1:18" ht="28.5" customHeight="1" x14ac:dyDescent="0.25">
      <c r="A2" s="87" t="s">
        <v>93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8" ht="21" customHeight="1" x14ac:dyDescent="0.25">
      <c r="A3" s="96" t="s">
        <v>94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8" ht="15.75" x14ac:dyDescent="0.25">
      <c r="A4" s="94" t="s">
        <v>99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8" ht="15.75" customHeight="1" x14ac:dyDescent="0.25">
      <c r="A5" s="89" t="s">
        <v>91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8" ht="15.75" customHeight="1" x14ac:dyDescent="0.25">
      <c r="A6" s="90" t="s">
        <v>76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8" ht="25.5" customHeight="1" x14ac:dyDescent="0.25">
      <c r="A7" s="91" t="s">
        <v>66</v>
      </c>
      <c r="B7" s="92" t="s">
        <v>92</v>
      </c>
      <c r="C7" s="27" t="s">
        <v>104</v>
      </c>
      <c r="D7" s="92" t="s">
        <v>100</v>
      </c>
      <c r="E7" s="101" t="s">
        <v>90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1:18" x14ac:dyDescent="0.25">
      <c r="A8" s="91"/>
      <c r="B8" s="93"/>
      <c r="C8" s="28" t="s">
        <v>105</v>
      </c>
      <c r="D8" s="93"/>
      <c r="E8" s="6" t="s">
        <v>78</v>
      </c>
      <c r="F8" s="6" t="s">
        <v>79</v>
      </c>
      <c r="G8" s="6" t="s">
        <v>80</v>
      </c>
      <c r="H8" s="6" t="s">
        <v>81</v>
      </c>
      <c r="I8" s="7" t="s">
        <v>82</v>
      </c>
      <c r="J8" s="6" t="s">
        <v>83</v>
      </c>
      <c r="K8" s="7" t="s">
        <v>84</v>
      </c>
      <c r="L8" s="6" t="s">
        <v>85</v>
      </c>
      <c r="M8" s="6" t="s">
        <v>86</v>
      </c>
      <c r="N8" s="6" t="s">
        <v>87</v>
      </c>
      <c r="O8" s="6" t="s">
        <v>88</v>
      </c>
      <c r="P8" s="7" t="s">
        <v>89</v>
      </c>
      <c r="Q8" s="6" t="s">
        <v>77</v>
      </c>
    </row>
    <row r="9" spans="1:18" ht="23.25" x14ac:dyDescent="0.35">
      <c r="A9" s="40" t="s">
        <v>0</v>
      </c>
      <c r="B9" s="41">
        <v>148541257</v>
      </c>
      <c r="C9" s="41">
        <v>-288828</v>
      </c>
      <c r="D9" s="41">
        <v>148252429</v>
      </c>
      <c r="E9" s="42">
        <v>8741208.3300000001</v>
      </c>
      <c r="F9" s="43">
        <v>9886890.7300000004</v>
      </c>
      <c r="G9" s="42">
        <v>11096594.26</v>
      </c>
      <c r="H9" s="42"/>
      <c r="I9" s="43"/>
      <c r="J9" s="42"/>
      <c r="K9" s="42"/>
      <c r="L9" s="42"/>
      <c r="M9" s="42"/>
      <c r="N9" s="42"/>
      <c r="O9" s="42"/>
      <c r="P9" s="42"/>
      <c r="Q9" s="44">
        <v>29588521.32</v>
      </c>
    </row>
    <row r="10" spans="1:18" ht="27.75" x14ac:dyDescent="0.35">
      <c r="A10" s="45" t="s">
        <v>1</v>
      </c>
      <c r="B10" s="74">
        <v>108698500</v>
      </c>
      <c r="C10" s="46">
        <v>-16223830</v>
      </c>
      <c r="D10" s="46">
        <v>92474670</v>
      </c>
      <c r="E10" s="47">
        <v>6768941</v>
      </c>
      <c r="F10" s="46">
        <v>6794117.0999999996</v>
      </c>
      <c r="G10" s="47">
        <v>7762624.5999999996</v>
      </c>
      <c r="H10" s="48"/>
      <c r="I10" s="48"/>
      <c r="J10" s="48"/>
      <c r="K10" s="48"/>
      <c r="L10" s="48"/>
      <c r="M10" s="48"/>
      <c r="N10" s="48"/>
      <c r="O10" s="48"/>
      <c r="P10" s="48"/>
      <c r="Q10" s="47">
        <v>21325682.699999999</v>
      </c>
    </row>
    <row r="11" spans="1:18" ht="23.25" x14ac:dyDescent="0.35">
      <c r="A11" s="49" t="s">
        <v>2</v>
      </c>
      <c r="B11" s="51">
        <v>103220500</v>
      </c>
      <c r="C11" s="50">
        <v>-16223830</v>
      </c>
      <c r="D11" s="50">
        <v>86996670</v>
      </c>
      <c r="E11" s="51">
        <v>6462500</v>
      </c>
      <c r="F11" s="52">
        <v>6488500</v>
      </c>
      <c r="G11" s="52">
        <v>7458000</v>
      </c>
      <c r="H11" s="52"/>
      <c r="I11" s="52"/>
      <c r="J11" s="52"/>
      <c r="K11" s="52"/>
      <c r="L11" s="52"/>
      <c r="M11" s="52"/>
      <c r="N11" s="53"/>
      <c r="O11" s="52"/>
      <c r="P11" s="51"/>
      <c r="Q11" s="54">
        <f>SUM(N64)</f>
        <v>0</v>
      </c>
    </row>
    <row r="12" spans="1:18" ht="23.25" x14ac:dyDescent="0.35">
      <c r="A12" s="49" t="s">
        <v>3</v>
      </c>
      <c r="B12" s="51">
        <v>3000000</v>
      </c>
      <c r="C12" s="50"/>
      <c r="D12" s="50">
        <v>3000000</v>
      </c>
      <c r="E12" s="51">
        <v>249930</v>
      </c>
      <c r="F12" s="52">
        <v>249597.5</v>
      </c>
      <c r="G12" s="52">
        <v>248605</v>
      </c>
      <c r="H12" s="52"/>
      <c r="I12" s="52"/>
      <c r="J12" s="52"/>
      <c r="K12" s="52"/>
      <c r="L12" s="52"/>
      <c r="M12" s="52"/>
      <c r="N12" s="52"/>
      <c r="O12" s="52"/>
      <c r="P12" s="51"/>
      <c r="Q12" s="54">
        <f t="shared" ref="Q12:Q74" si="0">SUM(E12:P12)</f>
        <v>748132.5</v>
      </c>
    </row>
    <row r="13" spans="1:18" ht="23.25" x14ac:dyDescent="0.35">
      <c r="A13" s="49" t="s">
        <v>4</v>
      </c>
      <c r="B13" s="75">
        <v>0</v>
      </c>
      <c r="C13" s="50"/>
      <c r="D13" s="77" t="s">
        <v>98</v>
      </c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5"/>
      <c r="Q13" s="54">
        <f t="shared" si="0"/>
        <v>0</v>
      </c>
      <c r="R13" s="8"/>
    </row>
    <row r="14" spans="1:18" ht="23.25" x14ac:dyDescent="0.35">
      <c r="A14" s="49" t="s">
        <v>5</v>
      </c>
      <c r="B14" s="75">
        <v>0</v>
      </c>
      <c r="C14" s="50"/>
      <c r="D14" s="77" t="s">
        <v>98</v>
      </c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5"/>
      <c r="Q14" s="54">
        <f t="shared" si="0"/>
        <v>0</v>
      </c>
    </row>
    <row r="15" spans="1:18" ht="23.25" x14ac:dyDescent="0.35">
      <c r="A15" s="49" t="s">
        <v>6</v>
      </c>
      <c r="B15" s="51">
        <v>2478000</v>
      </c>
      <c r="C15" s="50"/>
      <c r="D15" s="50">
        <v>2478000</v>
      </c>
      <c r="E15" s="51">
        <v>56511</v>
      </c>
      <c r="F15" s="52">
        <v>56019.6</v>
      </c>
      <c r="G15" s="52">
        <v>56019.6</v>
      </c>
      <c r="H15" s="52"/>
      <c r="I15" s="52"/>
      <c r="J15" s="52"/>
      <c r="K15" s="52"/>
      <c r="L15" s="52"/>
      <c r="M15" s="52"/>
      <c r="N15" s="52"/>
      <c r="O15" s="52"/>
      <c r="P15" s="51"/>
      <c r="Q15" s="54">
        <f t="shared" si="0"/>
        <v>168550.2</v>
      </c>
    </row>
    <row r="16" spans="1:18" ht="27.75" x14ac:dyDescent="0.35">
      <c r="A16" s="45" t="s">
        <v>7</v>
      </c>
      <c r="B16" s="76">
        <v>15263998</v>
      </c>
      <c r="C16" s="56">
        <v>4388972</v>
      </c>
      <c r="D16" s="46">
        <v>15015883.6</v>
      </c>
      <c r="E16" s="55">
        <v>1410237.33</v>
      </c>
      <c r="F16" s="55">
        <v>753481.63</v>
      </c>
      <c r="G16" s="55">
        <v>1008070.12</v>
      </c>
      <c r="H16" s="55"/>
      <c r="I16" s="55"/>
      <c r="J16" s="55"/>
      <c r="K16" s="55"/>
      <c r="L16" s="55"/>
      <c r="M16" s="55"/>
      <c r="N16" s="55"/>
      <c r="O16" s="57"/>
      <c r="P16" s="55"/>
      <c r="Q16" s="58">
        <f>SUM(E16:P16)</f>
        <v>3171789.08</v>
      </c>
    </row>
    <row r="17" spans="1:17" ht="23.25" x14ac:dyDescent="0.35">
      <c r="A17" s="49" t="s">
        <v>8</v>
      </c>
      <c r="B17" s="51">
        <v>6012000</v>
      </c>
      <c r="C17" s="59">
        <v>-248114.4</v>
      </c>
      <c r="D17" s="59">
        <v>5763885.5999999996</v>
      </c>
      <c r="E17" s="51">
        <v>321472.18</v>
      </c>
      <c r="F17" s="52">
        <v>319681.63</v>
      </c>
      <c r="G17" s="52">
        <v>312310.03999999998</v>
      </c>
      <c r="H17" s="52"/>
      <c r="I17" s="52"/>
      <c r="J17" s="52"/>
      <c r="K17" s="52"/>
      <c r="L17" s="52"/>
      <c r="M17" s="52"/>
      <c r="N17" s="52"/>
      <c r="O17" s="52"/>
      <c r="P17" s="51"/>
      <c r="Q17" s="54">
        <f t="shared" si="0"/>
        <v>953463.85000000009</v>
      </c>
    </row>
    <row r="18" spans="1:17" ht="23.25" x14ac:dyDescent="0.35">
      <c r="A18" s="49" t="s">
        <v>9</v>
      </c>
      <c r="B18" s="51">
        <v>706172</v>
      </c>
      <c r="C18" s="59"/>
      <c r="D18" s="59">
        <v>706172</v>
      </c>
      <c r="E18" s="51"/>
      <c r="F18" s="52">
        <v>136172</v>
      </c>
      <c r="G18" s="52">
        <v>206172</v>
      </c>
      <c r="H18" s="52"/>
      <c r="I18" s="52"/>
      <c r="J18" s="52"/>
      <c r="K18" s="52"/>
      <c r="L18" s="52"/>
      <c r="M18" s="52"/>
      <c r="N18" s="52"/>
      <c r="O18" s="52"/>
      <c r="P18" s="55"/>
      <c r="Q18" s="54">
        <f t="shared" si="0"/>
        <v>342344</v>
      </c>
    </row>
    <row r="19" spans="1:17" ht="23.25" x14ac:dyDescent="0.35">
      <c r="A19" s="49" t="s">
        <v>10</v>
      </c>
      <c r="B19" s="51">
        <v>4983892</v>
      </c>
      <c r="C19" s="50"/>
      <c r="D19" s="59">
        <v>4983892</v>
      </c>
      <c r="E19" s="51">
        <v>381700</v>
      </c>
      <c r="F19" s="52">
        <v>433800</v>
      </c>
      <c r="G19" s="52">
        <v>430300</v>
      </c>
      <c r="H19" s="52"/>
      <c r="I19" s="52"/>
      <c r="J19" s="52"/>
      <c r="K19" s="52"/>
      <c r="L19" s="52"/>
      <c r="M19" s="52"/>
      <c r="N19" s="52"/>
      <c r="O19" s="52"/>
      <c r="P19" s="51"/>
      <c r="Q19" s="54">
        <f t="shared" si="0"/>
        <v>1245800</v>
      </c>
    </row>
    <row r="20" spans="1:17" ht="23.25" x14ac:dyDescent="0.35">
      <c r="A20" s="49" t="s">
        <v>11</v>
      </c>
      <c r="B20" s="77" t="s">
        <v>101</v>
      </c>
      <c r="C20" s="50">
        <v>-300000</v>
      </c>
      <c r="D20" s="77" t="s">
        <v>98</v>
      </c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1"/>
      <c r="Q20" s="54">
        <f t="shared" si="0"/>
        <v>0</v>
      </c>
    </row>
    <row r="21" spans="1:17" ht="23.25" x14ac:dyDescent="0.35">
      <c r="A21" s="49" t="s">
        <v>12</v>
      </c>
      <c r="B21" s="51">
        <v>337572</v>
      </c>
      <c r="C21" s="50"/>
      <c r="D21" s="59">
        <v>337572</v>
      </c>
      <c r="E21" s="51"/>
      <c r="F21" s="52"/>
      <c r="G21" s="53">
        <v>38350</v>
      </c>
      <c r="H21" s="52"/>
      <c r="I21" s="52"/>
      <c r="J21" s="52"/>
      <c r="K21" s="52"/>
      <c r="L21" s="52"/>
      <c r="M21" s="52"/>
      <c r="N21" s="52"/>
      <c r="O21" s="52"/>
      <c r="P21" s="55"/>
      <c r="Q21" s="54">
        <f t="shared" si="0"/>
        <v>38350</v>
      </c>
    </row>
    <row r="22" spans="1:17" ht="23.25" x14ac:dyDescent="0.35">
      <c r="A22" s="49" t="s">
        <v>13</v>
      </c>
      <c r="B22" s="51">
        <v>900000</v>
      </c>
      <c r="C22" s="50"/>
      <c r="D22" s="59">
        <v>900000</v>
      </c>
      <c r="E22" s="51">
        <v>707065.15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1"/>
      <c r="Q22" s="54">
        <f t="shared" si="0"/>
        <v>707065.15</v>
      </c>
    </row>
    <row r="23" spans="1:17" ht="23.25" x14ac:dyDescent="0.35">
      <c r="A23" s="49" t="s">
        <v>14</v>
      </c>
      <c r="B23" s="51">
        <v>2234362</v>
      </c>
      <c r="C23" s="50"/>
      <c r="D23" s="59">
        <v>2234362</v>
      </c>
      <c r="E23" s="51"/>
      <c r="F23" s="52"/>
      <c r="G23" s="52"/>
      <c r="H23" s="52"/>
      <c r="I23" s="52"/>
      <c r="J23" s="52"/>
      <c r="K23" s="53"/>
      <c r="L23" s="52"/>
      <c r="M23" s="52"/>
      <c r="N23" s="52"/>
      <c r="O23" s="52"/>
      <c r="P23" s="51"/>
      <c r="Q23" s="54">
        <f t="shared" si="0"/>
        <v>0</v>
      </c>
    </row>
    <row r="24" spans="1:17" ht="23.25" x14ac:dyDescent="0.35">
      <c r="A24" s="49" t="s">
        <v>15</v>
      </c>
      <c r="B24" s="51">
        <v>90000</v>
      </c>
      <c r="C24" s="50"/>
      <c r="D24" s="59">
        <v>90000</v>
      </c>
      <c r="E24" s="55"/>
      <c r="F24" s="57"/>
      <c r="G24" s="53">
        <v>20938.080000000002</v>
      </c>
      <c r="H24" s="57"/>
      <c r="I24" s="57"/>
      <c r="J24" s="57"/>
      <c r="K24" s="57"/>
      <c r="L24" s="57"/>
      <c r="M24" s="57"/>
      <c r="N24" s="57"/>
      <c r="O24" s="57"/>
      <c r="P24" s="55"/>
      <c r="Q24" s="58">
        <f t="shared" si="0"/>
        <v>20938.080000000002</v>
      </c>
    </row>
    <row r="25" spans="1:17" ht="23.25" x14ac:dyDescent="0.35">
      <c r="A25" s="49" t="s">
        <v>16</v>
      </c>
      <c r="B25" s="77" t="s">
        <v>98</v>
      </c>
      <c r="C25" s="50"/>
      <c r="D25" s="77" t="s">
        <v>98</v>
      </c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1"/>
      <c r="Q25" s="54">
        <f t="shared" si="0"/>
        <v>0</v>
      </c>
    </row>
    <row r="26" spans="1:17" ht="27.75" x14ac:dyDescent="0.35">
      <c r="A26" s="45" t="s">
        <v>17</v>
      </c>
      <c r="B26" s="76">
        <v>23489931</v>
      </c>
      <c r="C26" s="56">
        <v>10827152.380000001</v>
      </c>
      <c r="D26" s="46">
        <v>34317083.380000003</v>
      </c>
      <c r="E26" s="55">
        <v>562030</v>
      </c>
      <c r="F26" s="57">
        <v>2203120</v>
      </c>
      <c r="G26" s="57">
        <v>1491383.52</v>
      </c>
      <c r="H26" s="52"/>
      <c r="I26" s="52"/>
      <c r="J26" s="52"/>
      <c r="K26" s="52"/>
      <c r="L26" s="52"/>
      <c r="M26" s="52"/>
      <c r="N26" s="52"/>
      <c r="O26" s="52"/>
      <c r="P26" s="51"/>
      <c r="Q26" s="58">
        <f t="shared" si="0"/>
        <v>4256533.5199999996</v>
      </c>
    </row>
    <row r="27" spans="1:17" ht="23.25" x14ac:dyDescent="0.35">
      <c r="A27" s="49" t="s">
        <v>18</v>
      </c>
      <c r="B27" s="51">
        <v>8681588</v>
      </c>
      <c r="C27" s="50">
        <v>1200000</v>
      </c>
      <c r="D27" s="59">
        <v>9881588</v>
      </c>
      <c r="E27" s="51">
        <v>562030</v>
      </c>
      <c r="F27" s="52">
        <v>523320</v>
      </c>
      <c r="G27" s="52">
        <v>579390</v>
      </c>
      <c r="H27" s="52"/>
      <c r="I27" s="52"/>
      <c r="J27" s="52"/>
      <c r="K27" s="52"/>
      <c r="L27" s="52"/>
      <c r="M27" s="52"/>
      <c r="N27" s="52"/>
      <c r="O27" s="52"/>
      <c r="P27" s="51"/>
      <c r="Q27" s="54">
        <f t="shared" si="0"/>
        <v>1664740</v>
      </c>
    </row>
    <row r="28" spans="1:17" ht="23.25" x14ac:dyDescent="0.35">
      <c r="A28" s="49" t="s">
        <v>19</v>
      </c>
      <c r="B28" s="51">
        <v>1544873</v>
      </c>
      <c r="C28" s="50">
        <v>2040000</v>
      </c>
      <c r="D28" s="59">
        <v>3584873</v>
      </c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1"/>
      <c r="Q28" s="54">
        <f t="shared" si="0"/>
        <v>0</v>
      </c>
    </row>
    <row r="29" spans="1:17" ht="23.25" x14ac:dyDescent="0.35">
      <c r="A29" s="49" t="s">
        <v>20</v>
      </c>
      <c r="B29" s="51">
        <v>300000</v>
      </c>
      <c r="C29" s="50"/>
      <c r="D29" s="59">
        <v>300000</v>
      </c>
      <c r="E29" s="51"/>
      <c r="F29" s="52"/>
      <c r="G29" s="52">
        <v>24303.52</v>
      </c>
      <c r="H29" s="52"/>
      <c r="I29" s="52"/>
      <c r="J29" s="52"/>
      <c r="K29" s="52"/>
      <c r="L29" s="52"/>
      <c r="M29" s="52"/>
      <c r="N29" s="52"/>
      <c r="O29" s="52"/>
      <c r="P29" s="51"/>
      <c r="Q29" s="54">
        <f t="shared" si="0"/>
        <v>24303.52</v>
      </c>
    </row>
    <row r="30" spans="1:17" ht="23.25" x14ac:dyDescent="0.35">
      <c r="A30" s="49" t="s">
        <v>21</v>
      </c>
      <c r="B30" s="51">
        <v>200000</v>
      </c>
      <c r="C30" s="50"/>
      <c r="D30" s="59">
        <v>200000</v>
      </c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1"/>
      <c r="Q30" s="54">
        <f t="shared" si="0"/>
        <v>0</v>
      </c>
    </row>
    <row r="31" spans="1:17" ht="23.25" x14ac:dyDescent="0.35">
      <c r="A31" s="49" t="s">
        <v>22</v>
      </c>
      <c r="B31" s="51">
        <v>379854</v>
      </c>
      <c r="C31" s="50">
        <v>285000</v>
      </c>
      <c r="D31" s="59">
        <v>664854</v>
      </c>
      <c r="E31" s="51"/>
      <c r="F31" s="52"/>
      <c r="G31" s="52">
        <v>43896</v>
      </c>
      <c r="H31" s="52"/>
      <c r="I31" s="52"/>
      <c r="J31" s="52"/>
      <c r="K31" s="52"/>
      <c r="L31" s="52"/>
      <c r="M31" s="52"/>
      <c r="N31" s="52"/>
      <c r="O31" s="52"/>
      <c r="P31" s="51"/>
      <c r="Q31" s="54">
        <f t="shared" si="0"/>
        <v>43896</v>
      </c>
    </row>
    <row r="32" spans="1:17" ht="23.25" x14ac:dyDescent="0.35">
      <c r="A32" s="49" t="s">
        <v>23</v>
      </c>
      <c r="B32" s="51">
        <v>330000</v>
      </c>
      <c r="C32" s="50">
        <v>1041614.4</v>
      </c>
      <c r="D32" s="59">
        <v>1371614.4</v>
      </c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1"/>
      <c r="Q32" s="54">
        <f t="shared" si="0"/>
        <v>0</v>
      </c>
    </row>
    <row r="33" spans="1:17" ht="23.25" x14ac:dyDescent="0.35">
      <c r="A33" s="49" t="s">
        <v>24</v>
      </c>
      <c r="B33" s="51">
        <v>10803616</v>
      </c>
      <c r="C33" s="50">
        <v>4508730</v>
      </c>
      <c r="D33" s="59">
        <v>15312346</v>
      </c>
      <c r="E33" s="51"/>
      <c r="F33" s="52">
        <v>1679800</v>
      </c>
      <c r="G33" s="52">
        <v>839900</v>
      </c>
      <c r="H33" s="52"/>
      <c r="I33" s="52"/>
      <c r="J33" s="52"/>
      <c r="K33" s="52"/>
      <c r="L33" s="52"/>
      <c r="M33" s="52"/>
      <c r="N33" s="52"/>
      <c r="O33" s="52"/>
      <c r="P33" s="51"/>
      <c r="Q33" s="54">
        <f t="shared" si="0"/>
        <v>2519700</v>
      </c>
    </row>
    <row r="34" spans="1:17" ht="23.25" x14ac:dyDescent="0.35">
      <c r="A34" s="49" t="s">
        <v>25</v>
      </c>
      <c r="B34" s="75">
        <v>0</v>
      </c>
      <c r="C34" s="50"/>
      <c r="D34" s="59"/>
      <c r="E34" s="55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8"/>
      <c r="Q34" s="54">
        <f t="shared" si="0"/>
        <v>0</v>
      </c>
    </row>
    <row r="35" spans="1:17" ht="23.25" x14ac:dyDescent="0.35">
      <c r="A35" s="49" t="s">
        <v>26</v>
      </c>
      <c r="B35" s="51">
        <v>1250000</v>
      </c>
      <c r="C35" s="50">
        <v>1751807.98</v>
      </c>
      <c r="D35" s="59">
        <v>3001807.98</v>
      </c>
      <c r="E35" s="51"/>
      <c r="F35" s="52"/>
      <c r="G35" s="52">
        <v>3894</v>
      </c>
      <c r="H35" s="52"/>
      <c r="I35" s="52"/>
      <c r="J35" s="52"/>
      <c r="K35" s="52"/>
      <c r="L35" s="52"/>
      <c r="M35" s="52"/>
      <c r="N35" s="52"/>
      <c r="O35" s="52"/>
      <c r="P35" s="48"/>
      <c r="Q35" s="54">
        <f t="shared" si="0"/>
        <v>3894</v>
      </c>
    </row>
    <row r="36" spans="1:17" ht="23.25" x14ac:dyDescent="0.35">
      <c r="A36" s="45" t="s">
        <v>27</v>
      </c>
      <c r="B36" s="46"/>
      <c r="C36" s="56"/>
      <c r="D36" s="59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8"/>
      <c r="Q36" s="54">
        <f t="shared" si="0"/>
        <v>0</v>
      </c>
    </row>
    <row r="37" spans="1:17" ht="23.25" x14ac:dyDescent="0.35">
      <c r="A37" s="49" t="s">
        <v>28</v>
      </c>
      <c r="B37" s="59"/>
      <c r="C37" s="50"/>
      <c r="D37" s="59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8"/>
      <c r="Q37" s="54">
        <f t="shared" si="0"/>
        <v>0</v>
      </c>
    </row>
    <row r="38" spans="1:17" ht="23.25" x14ac:dyDescent="0.35">
      <c r="A38" s="49" t="s">
        <v>29</v>
      </c>
      <c r="B38" s="59"/>
      <c r="C38" s="50"/>
      <c r="D38" s="59"/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48"/>
      <c r="Q38" s="54">
        <f t="shared" si="0"/>
        <v>0</v>
      </c>
    </row>
    <row r="39" spans="1:17" ht="23.25" x14ac:dyDescent="0.35">
      <c r="A39" s="49" t="s">
        <v>30</v>
      </c>
      <c r="B39" s="59"/>
      <c r="C39" s="50"/>
      <c r="D39" s="59"/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8"/>
      <c r="Q39" s="54">
        <f t="shared" si="0"/>
        <v>0</v>
      </c>
    </row>
    <row r="40" spans="1:17" ht="23.25" x14ac:dyDescent="0.35">
      <c r="A40" s="49" t="s">
        <v>31</v>
      </c>
      <c r="B40" s="59"/>
      <c r="C40" s="50"/>
      <c r="D40" s="59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48"/>
      <c r="Q40" s="54">
        <f t="shared" si="0"/>
        <v>0</v>
      </c>
    </row>
    <row r="41" spans="1:17" ht="23.25" x14ac:dyDescent="0.35">
      <c r="A41" s="49" t="s">
        <v>32</v>
      </c>
      <c r="B41" s="59"/>
      <c r="C41" s="50"/>
      <c r="D41" s="59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8"/>
      <c r="Q41" s="54">
        <f t="shared" si="0"/>
        <v>0</v>
      </c>
    </row>
    <row r="42" spans="1:17" ht="23.25" x14ac:dyDescent="0.35">
      <c r="A42" s="49" t="s">
        <v>33</v>
      </c>
      <c r="B42" s="59"/>
      <c r="C42" s="50"/>
      <c r="D42" s="59"/>
      <c r="E42" s="55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48"/>
      <c r="Q42" s="54">
        <f t="shared" si="0"/>
        <v>0</v>
      </c>
    </row>
    <row r="43" spans="1:17" ht="23.25" x14ac:dyDescent="0.35">
      <c r="A43" s="49" t="s">
        <v>34</v>
      </c>
      <c r="B43" s="59"/>
      <c r="C43" s="50"/>
      <c r="D43" s="59"/>
      <c r="E43" s="51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48"/>
      <c r="Q43" s="54">
        <f t="shared" si="0"/>
        <v>0</v>
      </c>
    </row>
    <row r="44" spans="1:17" ht="23.25" x14ac:dyDescent="0.35">
      <c r="A44" s="49" t="s">
        <v>35</v>
      </c>
      <c r="B44" s="59"/>
      <c r="C44" s="50"/>
      <c r="D44" s="59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8"/>
      <c r="Q44" s="54">
        <f t="shared" si="0"/>
        <v>0</v>
      </c>
    </row>
    <row r="45" spans="1:17" ht="23.25" x14ac:dyDescent="0.35">
      <c r="A45" s="45" t="s">
        <v>36</v>
      </c>
      <c r="B45" s="46"/>
      <c r="C45" s="56"/>
      <c r="D45" s="59"/>
      <c r="E45" s="5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8"/>
      <c r="Q45" s="54">
        <f t="shared" si="0"/>
        <v>0</v>
      </c>
    </row>
    <row r="46" spans="1:17" ht="23.25" x14ac:dyDescent="0.35">
      <c r="A46" s="49" t="s">
        <v>37</v>
      </c>
      <c r="B46" s="59"/>
      <c r="C46" s="50"/>
      <c r="D46" s="59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8"/>
      <c r="Q46" s="54">
        <f t="shared" si="0"/>
        <v>0</v>
      </c>
    </row>
    <row r="47" spans="1:17" ht="23.25" x14ac:dyDescent="0.35">
      <c r="A47" s="49" t="s">
        <v>38</v>
      </c>
      <c r="B47" s="59"/>
      <c r="C47" s="50"/>
      <c r="D47" s="59"/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8"/>
      <c r="Q47" s="54">
        <f t="shared" si="0"/>
        <v>0</v>
      </c>
    </row>
    <row r="48" spans="1:17" ht="23.25" x14ac:dyDescent="0.35">
      <c r="A48" s="49" t="s">
        <v>39</v>
      </c>
      <c r="B48" s="59"/>
      <c r="C48" s="50"/>
      <c r="D48" s="59"/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8"/>
      <c r="Q48" s="54">
        <f t="shared" si="0"/>
        <v>0</v>
      </c>
    </row>
    <row r="49" spans="1:17" ht="23.25" x14ac:dyDescent="0.35">
      <c r="A49" s="49" t="s">
        <v>40</v>
      </c>
      <c r="B49" s="59"/>
      <c r="C49" s="50"/>
      <c r="D49" s="59"/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8"/>
      <c r="Q49" s="54">
        <f t="shared" si="0"/>
        <v>0</v>
      </c>
    </row>
    <row r="50" spans="1:17" ht="23.25" x14ac:dyDescent="0.35">
      <c r="A50" s="49" t="s">
        <v>41</v>
      </c>
      <c r="B50" s="59"/>
      <c r="C50" s="50"/>
      <c r="D50" s="59"/>
      <c r="E50" s="55"/>
      <c r="F50" s="57"/>
      <c r="G50" s="57"/>
      <c r="H50" s="52"/>
      <c r="I50" s="57"/>
      <c r="J50" s="57"/>
      <c r="K50" s="52"/>
      <c r="L50" s="57"/>
      <c r="M50" s="57"/>
      <c r="N50" s="57"/>
      <c r="O50" s="57"/>
      <c r="P50" s="55"/>
      <c r="Q50" s="58">
        <f t="shared" si="0"/>
        <v>0</v>
      </c>
    </row>
    <row r="51" spans="1:17" ht="23.25" x14ac:dyDescent="0.35">
      <c r="A51" s="49" t="s">
        <v>42</v>
      </c>
      <c r="B51" s="59"/>
      <c r="C51" s="50"/>
      <c r="D51" s="59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1"/>
      <c r="Q51" s="54">
        <f t="shared" si="0"/>
        <v>0</v>
      </c>
    </row>
    <row r="52" spans="1:17" ht="27.75" x14ac:dyDescent="0.35">
      <c r="A52" s="45" t="s">
        <v>43</v>
      </c>
      <c r="B52" s="76">
        <v>800000</v>
      </c>
      <c r="C52" s="56">
        <v>5644792.0199999996</v>
      </c>
      <c r="D52" s="46">
        <v>6444792.0199999996</v>
      </c>
      <c r="E52" s="51"/>
      <c r="F52" s="52"/>
      <c r="G52" s="57">
        <v>834516.02</v>
      </c>
      <c r="H52" s="52"/>
      <c r="I52" s="52"/>
      <c r="J52" s="52"/>
      <c r="K52" s="52"/>
      <c r="L52" s="52"/>
      <c r="M52" s="52"/>
      <c r="N52" s="52"/>
      <c r="O52" s="52"/>
      <c r="P52" s="51"/>
      <c r="Q52" s="58">
        <f t="shared" si="0"/>
        <v>834516.02</v>
      </c>
    </row>
    <row r="53" spans="1:17" ht="23.25" x14ac:dyDescent="0.35">
      <c r="A53" s="49" t="s">
        <v>44</v>
      </c>
      <c r="B53" s="51">
        <v>349980</v>
      </c>
      <c r="C53" s="50">
        <v>-43408</v>
      </c>
      <c r="D53" s="59">
        <v>306572.02</v>
      </c>
      <c r="E53" s="51"/>
      <c r="F53" s="52"/>
      <c r="G53" s="52">
        <v>261572.02</v>
      </c>
      <c r="H53" s="52"/>
      <c r="I53" s="52"/>
      <c r="J53" s="52"/>
      <c r="K53" s="52"/>
      <c r="L53" s="52"/>
      <c r="M53" s="52"/>
      <c r="N53" s="52"/>
      <c r="O53" s="52"/>
      <c r="P53" s="51"/>
      <c r="Q53" s="54">
        <f t="shared" si="0"/>
        <v>261572.02</v>
      </c>
    </row>
    <row r="54" spans="1:17" ht="23.25" x14ac:dyDescent="0.35">
      <c r="A54" s="49" t="s">
        <v>45</v>
      </c>
      <c r="B54" s="78">
        <v>50000</v>
      </c>
      <c r="C54" s="50">
        <v>-50000</v>
      </c>
      <c r="D54" s="50" t="s">
        <v>98</v>
      </c>
      <c r="E54" s="51"/>
      <c r="F54" s="52"/>
      <c r="G54" s="83" t="s">
        <v>98</v>
      </c>
      <c r="H54" s="52"/>
      <c r="I54" s="52"/>
      <c r="J54" s="52"/>
      <c r="K54" s="52"/>
      <c r="L54" s="52"/>
      <c r="M54" s="52"/>
      <c r="N54" s="52"/>
      <c r="O54" s="52"/>
      <c r="P54" s="51"/>
      <c r="Q54" s="54">
        <f t="shared" si="0"/>
        <v>0</v>
      </c>
    </row>
    <row r="55" spans="1:17" ht="23.25" x14ac:dyDescent="0.35">
      <c r="A55" s="49" t="s">
        <v>46</v>
      </c>
      <c r="B55" s="75">
        <v>0</v>
      </c>
      <c r="C55" s="50"/>
      <c r="D55" s="50" t="s">
        <v>98</v>
      </c>
      <c r="E55" s="51"/>
      <c r="F55" s="52"/>
      <c r="G55" s="83" t="s">
        <v>98</v>
      </c>
      <c r="H55" s="52"/>
      <c r="I55" s="52"/>
      <c r="J55" s="52"/>
      <c r="K55" s="52"/>
      <c r="L55" s="52"/>
      <c r="M55" s="52"/>
      <c r="N55" s="52"/>
      <c r="O55" s="52"/>
      <c r="P55" s="55"/>
      <c r="Q55" s="54">
        <f t="shared" si="0"/>
        <v>0</v>
      </c>
    </row>
    <row r="56" spans="1:17" ht="23.25" x14ac:dyDescent="0.35">
      <c r="A56" s="49" t="s">
        <v>47</v>
      </c>
      <c r="B56" s="79">
        <v>0</v>
      </c>
      <c r="C56" s="50">
        <v>4640200</v>
      </c>
      <c r="D56" s="50" t="s">
        <v>106</v>
      </c>
      <c r="E56" s="51"/>
      <c r="F56" s="52"/>
      <c r="G56" s="52">
        <v>436600</v>
      </c>
      <c r="H56" s="52"/>
      <c r="I56" s="52"/>
      <c r="J56" s="52"/>
      <c r="K56" s="52"/>
      <c r="L56" s="52"/>
      <c r="M56" s="52"/>
      <c r="N56" s="52"/>
      <c r="O56" s="52"/>
      <c r="P56" s="55"/>
      <c r="Q56" s="54">
        <f t="shared" si="0"/>
        <v>436600</v>
      </c>
    </row>
    <row r="57" spans="1:17" ht="23.25" x14ac:dyDescent="0.35">
      <c r="A57" s="49" t="s">
        <v>48</v>
      </c>
      <c r="B57" s="51">
        <v>400020</v>
      </c>
      <c r="C57" s="50">
        <v>1098000</v>
      </c>
      <c r="D57" s="50">
        <v>1498020</v>
      </c>
      <c r="E57" s="51"/>
      <c r="F57" s="52"/>
      <c r="G57" s="52">
        <v>136344</v>
      </c>
      <c r="H57" s="52"/>
      <c r="I57" s="52"/>
      <c r="J57" s="52"/>
      <c r="K57" s="52"/>
      <c r="L57" s="52"/>
      <c r="M57" s="52"/>
      <c r="N57" s="52"/>
      <c r="O57" s="52"/>
      <c r="P57" s="55"/>
      <c r="Q57" s="54">
        <f t="shared" si="0"/>
        <v>136344</v>
      </c>
    </row>
    <row r="58" spans="1:17" ht="23.25" x14ac:dyDescent="0.35">
      <c r="A58" s="49" t="s">
        <v>49</v>
      </c>
      <c r="B58" s="75">
        <v>0</v>
      </c>
      <c r="C58" s="50"/>
      <c r="D58" s="59"/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5"/>
      <c r="Q58" s="54">
        <f t="shared" si="0"/>
        <v>0</v>
      </c>
    </row>
    <row r="59" spans="1:17" ht="23.25" x14ac:dyDescent="0.35">
      <c r="A59" s="49" t="s">
        <v>50</v>
      </c>
      <c r="B59" s="75">
        <v>0</v>
      </c>
      <c r="C59" s="50"/>
      <c r="D59" s="59"/>
      <c r="E59" s="51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5"/>
      <c r="Q59" s="54">
        <f t="shared" si="0"/>
        <v>0</v>
      </c>
    </row>
    <row r="60" spans="1:17" ht="23.25" x14ac:dyDescent="0.35">
      <c r="A60" s="49" t="s">
        <v>51</v>
      </c>
      <c r="B60" s="75">
        <v>0</v>
      </c>
      <c r="C60" s="50"/>
      <c r="D60" s="59"/>
      <c r="E60" s="55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5"/>
      <c r="Q60" s="54">
        <f t="shared" si="0"/>
        <v>0</v>
      </c>
    </row>
    <row r="61" spans="1:17" ht="23.25" x14ac:dyDescent="0.35">
      <c r="A61" s="49" t="s">
        <v>52</v>
      </c>
      <c r="B61" s="79">
        <v>0</v>
      </c>
      <c r="C61" s="50"/>
      <c r="D61" s="59"/>
      <c r="E61" s="51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5"/>
      <c r="Q61" s="54">
        <f t="shared" si="0"/>
        <v>0</v>
      </c>
    </row>
    <row r="62" spans="1:17" ht="23.25" x14ac:dyDescent="0.35">
      <c r="A62" s="45" t="s">
        <v>53</v>
      </c>
      <c r="B62" s="46"/>
      <c r="C62" s="60"/>
      <c r="D62" s="61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5"/>
      <c r="Q62" s="54">
        <f t="shared" si="0"/>
        <v>0</v>
      </c>
    </row>
    <row r="63" spans="1:17" ht="23.25" x14ac:dyDescent="0.35">
      <c r="A63" s="49" t="s">
        <v>54</v>
      </c>
      <c r="B63" s="59"/>
      <c r="C63" s="62"/>
      <c r="D63" s="63"/>
      <c r="E63" s="51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5"/>
      <c r="Q63" s="54">
        <f t="shared" si="0"/>
        <v>0</v>
      </c>
    </row>
    <row r="64" spans="1:17" ht="23.25" x14ac:dyDescent="0.35">
      <c r="A64" s="49" t="s">
        <v>55</v>
      </c>
      <c r="B64" s="59"/>
      <c r="C64" s="62"/>
      <c r="D64" s="63"/>
      <c r="E64" s="51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5"/>
      <c r="Q64" s="54">
        <f t="shared" si="0"/>
        <v>0</v>
      </c>
    </row>
    <row r="65" spans="1:17" ht="23.25" x14ac:dyDescent="0.35">
      <c r="A65" s="49" t="s">
        <v>56</v>
      </c>
      <c r="B65" s="59"/>
      <c r="C65" s="62"/>
      <c r="D65" s="63"/>
      <c r="E65" s="55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5"/>
      <c r="Q65" s="54">
        <f t="shared" si="0"/>
        <v>0</v>
      </c>
    </row>
    <row r="66" spans="1:17" ht="23.25" x14ac:dyDescent="0.35">
      <c r="A66" s="49" t="s">
        <v>103</v>
      </c>
      <c r="B66" s="59"/>
      <c r="C66" s="62"/>
      <c r="D66" s="63"/>
      <c r="E66" s="51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5"/>
      <c r="Q66" s="54">
        <f t="shared" si="0"/>
        <v>0</v>
      </c>
    </row>
    <row r="67" spans="1:17" ht="23.25" x14ac:dyDescent="0.35">
      <c r="A67" s="45" t="s">
        <v>58</v>
      </c>
      <c r="B67" s="46"/>
      <c r="C67" s="60"/>
      <c r="D67" s="61"/>
      <c r="E67" s="51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5"/>
      <c r="Q67" s="54">
        <f t="shared" si="0"/>
        <v>0</v>
      </c>
    </row>
    <row r="68" spans="1:17" ht="23.25" x14ac:dyDescent="0.35">
      <c r="A68" s="49" t="s">
        <v>59</v>
      </c>
      <c r="B68" s="59"/>
      <c r="C68" s="62"/>
      <c r="D68" s="63"/>
      <c r="E68" s="55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5"/>
      <c r="Q68" s="54">
        <f t="shared" si="0"/>
        <v>0</v>
      </c>
    </row>
    <row r="69" spans="1:17" ht="23.25" x14ac:dyDescent="0.35">
      <c r="A69" s="49" t="s">
        <v>60</v>
      </c>
      <c r="B69" s="59"/>
      <c r="C69" s="62"/>
      <c r="D69" s="63"/>
      <c r="E69" s="51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5"/>
      <c r="Q69" s="54">
        <f t="shared" si="0"/>
        <v>0</v>
      </c>
    </row>
    <row r="70" spans="1:17" ht="23.25" x14ac:dyDescent="0.35">
      <c r="A70" s="45" t="s">
        <v>61</v>
      </c>
      <c r="B70" s="46"/>
      <c r="C70" s="60"/>
      <c r="D70" s="61"/>
      <c r="E70" s="51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5"/>
      <c r="Q70" s="54">
        <f t="shared" si="0"/>
        <v>0</v>
      </c>
    </row>
    <row r="71" spans="1:17" ht="23.25" x14ac:dyDescent="0.35">
      <c r="A71" s="49" t="s">
        <v>62</v>
      </c>
      <c r="B71" s="59"/>
      <c r="C71" s="81"/>
      <c r="D71" s="63"/>
      <c r="E71" s="51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5"/>
      <c r="Q71" s="54">
        <f t="shared" si="0"/>
        <v>0</v>
      </c>
    </row>
    <row r="72" spans="1:17" ht="23.25" x14ac:dyDescent="0.35">
      <c r="A72" s="49" t="s">
        <v>63</v>
      </c>
      <c r="B72" s="59"/>
      <c r="C72" s="62"/>
      <c r="D72" s="63"/>
      <c r="E72" s="51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5"/>
      <c r="Q72" s="54">
        <f t="shared" si="0"/>
        <v>0</v>
      </c>
    </row>
    <row r="73" spans="1:17" ht="23.25" x14ac:dyDescent="0.35">
      <c r="A73" s="40" t="s">
        <v>67</v>
      </c>
      <c r="B73" s="41"/>
      <c r="C73" s="64"/>
      <c r="D73" s="41">
        <v>148252429</v>
      </c>
      <c r="E73" s="65">
        <v>8741208.3300000001</v>
      </c>
      <c r="F73" s="66">
        <v>9886890.7300000004</v>
      </c>
      <c r="G73" s="66">
        <v>11096594.26</v>
      </c>
      <c r="H73" s="66"/>
      <c r="I73" s="66"/>
      <c r="J73" s="66"/>
      <c r="K73" s="66"/>
      <c r="L73" s="66"/>
      <c r="M73" s="66"/>
      <c r="N73" s="66"/>
      <c r="O73" s="67"/>
      <c r="P73" s="67"/>
      <c r="Q73" s="67">
        <v>29588521.32</v>
      </c>
    </row>
    <row r="74" spans="1:17" ht="23.25" x14ac:dyDescent="0.35">
      <c r="A74" s="45" t="s">
        <v>68</v>
      </c>
      <c r="B74" s="81"/>
      <c r="C74" s="60"/>
      <c r="D74" s="61"/>
      <c r="E74" s="51">
        <v>0</v>
      </c>
      <c r="F74" s="52"/>
      <c r="G74" s="52"/>
      <c r="H74" s="52"/>
      <c r="I74" s="52"/>
      <c r="J74" s="52"/>
      <c r="K74" s="52"/>
      <c r="L74" s="52"/>
      <c r="M74" s="52"/>
      <c r="N74" s="52"/>
      <c r="O74" s="68"/>
      <c r="P74" s="48"/>
      <c r="Q74" s="54">
        <f t="shared" si="0"/>
        <v>0</v>
      </c>
    </row>
    <row r="75" spans="1:17" ht="23.25" x14ac:dyDescent="0.35">
      <c r="A75" s="49" t="s">
        <v>69</v>
      </c>
      <c r="B75" s="82"/>
      <c r="C75" s="62"/>
      <c r="D75" s="63"/>
      <c r="E75" s="51">
        <v>0</v>
      </c>
      <c r="F75" s="52"/>
      <c r="G75" s="52"/>
      <c r="H75" s="52"/>
      <c r="I75" s="52"/>
      <c r="J75" s="52"/>
      <c r="K75" s="52"/>
      <c r="L75" s="52"/>
      <c r="M75" s="52"/>
      <c r="N75" s="52"/>
      <c r="O75" s="68"/>
      <c r="P75" s="48"/>
      <c r="Q75" s="54">
        <f t="shared" ref="Q75:Q81" si="1">SUM(E75:P75)</f>
        <v>0</v>
      </c>
    </row>
    <row r="76" spans="1:17" ht="23.25" x14ac:dyDescent="0.35">
      <c r="A76" s="49" t="s">
        <v>70</v>
      </c>
      <c r="B76" s="59"/>
      <c r="C76" s="62"/>
      <c r="D76" s="63"/>
      <c r="E76" s="55">
        <v>0</v>
      </c>
      <c r="F76" s="52"/>
      <c r="G76" s="52"/>
      <c r="H76" s="52"/>
      <c r="I76" s="52"/>
      <c r="J76" s="52"/>
      <c r="K76" s="52"/>
      <c r="L76" s="52"/>
      <c r="M76" s="52"/>
      <c r="N76" s="52"/>
      <c r="O76" s="68"/>
      <c r="P76" s="48"/>
      <c r="Q76" s="54">
        <f t="shared" si="1"/>
        <v>0</v>
      </c>
    </row>
    <row r="77" spans="1:17" ht="23.25" x14ac:dyDescent="0.35">
      <c r="A77" s="45" t="s">
        <v>71</v>
      </c>
      <c r="B77" s="59"/>
      <c r="C77" s="60"/>
      <c r="D77" s="61"/>
      <c r="E77" s="51">
        <v>0</v>
      </c>
      <c r="F77" s="52"/>
      <c r="G77" s="52"/>
      <c r="H77" s="52"/>
      <c r="I77" s="52"/>
      <c r="J77" s="52"/>
      <c r="K77" s="52"/>
      <c r="L77" s="52"/>
      <c r="M77" s="52"/>
      <c r="N77" s="52"/>
      <c r="O77" s="68"/>
      <c r="P77" s="48"/>
      <c r="Q77" s="54">
        <f t="shared" si="1"/>
        <v>0</v>
      </c>
    </row>
    <row r="78" spans="1:17" ht="23.25" x14ac:dyDescent="0.35">
      <c r="A78" s="49" t="s">
        <v>72</v>
      </c>
      <c r="B78" s="46"/>
      <c r="C78" s="62"/>
      <c r="D78" s="63"/>
      <c r="E78" s="51"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68"/>
      <c r="P78" s="48"/>
      <c r="Q78" s="54">
        <f t="shared" si="1"/>
        <v>0</v>
      </c>
    </row>
    <row r="79" spans="1:17" ht="23.25" x14ac:dyDescent="0.35">
      <c r="A79" s="49" t="s">
        <v>73</v>
      </c>
      <c r="B79" s="59"/>
      <c r="C79" s="62"/>
      <c r="D79" s="63"/>
      <c r="E79" s="55">
        <v>0</v>
      </c>
      <c r="F79" s="52"/>
      <c r="G79" s="52"/>
      <c r="H79" s="52"/>
      <c r="I79" s="52"/>
      <c r="J79" s="52"/>
      <c r="K79" s="52"/>
      <c r="L79" s="52"/>
      <c r="M79" s="52"/>
      <c r="N79" s="52"/>
      <c r="O79" s="68"/>
      <c r="P79" s="48"/>
      <c r="Q79" s="54">
        <f t="shared" si="1"/>
        <v>0</v>
      </c>
    </row>
    <row r="80" spans="1:17" ht="23.25" x14ac:dyDescent="0.35">
      <c r="A80" s="45" t="s">
        <v>74</v>
      </c>
      <c r="B80" s="59"/>
      <c r="C80" s="60"/>
      <c r="D80" s="61"/>
      <c r="E80" s="51"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68"/>
      <c r="P80" s="48"/>
      <c r="Q80" s="54">
        <f t="shared" si="1"/>
        <v>0</v>
      </c>
    </row>
    <row r="81" spans="1:17" ht="23.25" x14ac:dyDescent="0.35">
      <c r="A81" s="49" t="s">
        <v>75</v>
      </c>
      <c r="B81" s="46"/>
      <c r="C81" s="62"/>
      <c r="D81" s="63"/>
      <c r="E81" s="51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48"/>
      <c r="Q81" s="54">
        <f t="shared" si="1"/>
        <v>0</v>
      </c>
    </row>
    <row r="82" spans="1:17" ht="23.25" x14ac:dyDescent="0.25">
      <c r="A82" s="69" t="s">
        <v>65</v>
      </c>
      <c r="B82" s="69">
        <v>148252429</v>
      </c>
      <c r="C82" s="69"/>
      <c r="D82" s="69">
        <v>148252429</v>
      </c>
      <c r="E82" s="69">
        <v>8741208.3300000001</v>
      </c>
      <c r="F82" s="69">
        <v>9886890.7300000004</v>
      </c>
      <c r="G82" s="69">
        <v>11096594.26</v>
      </c>
      <c r="H82" s="69"/>
      <c r="I82" s="69"/>
      <c r="J82" s="69"/>
      <c r="K82" s="69"/>
      <c r="L82" s="69"/>
      <c r="M82" s="69"/>
      <c r="N82" s="69"/>
      <c r="O82" s="69"/>
      <c r="P82" s="69"/>
      <c r="Q82" s="69">
        <v>29588521.32</v>
      </c>
    </row>
    <row r="83" spans="1:17" ht="27.75" x14ac:dyDescent="0.65">
      <c r="B83" s="80"/>
      <c r="E83" s="17"/>
      <c r="F83" s="18"/>
      <c r="G83" s="18"/>
      <c r="H83" s="18"/>
      <c r="I83" s="18"/>
      <c r="J83" s="18"/>
      <c r="K83" s="18"/>
      <c r="L83" s="18"/>
      <c r="M83" s="18"/>
      <c r="N83" s="18"/>
    </row>
    <row r="84" spans="1:17" x14ac:dyDescent="0.25">
      <c r="E84" s="19"/>
      <c r="F84" s="18"/>
      <c r="G84" s="18"/>
      <c r="H84" s="18"/>
      <c r="I84" s="18"/>
      <c r="J84" s="18"/>
      <c r="K84" s="18"/>
      <c r="L84" s="18"/>
      <c r="M84" s="18"/>
      <c r="N84" s="18"/>
    </row>
    <row r="85" spans="1:17" x14ac:dyDescent="0.25">
      <c r="E85" s="19"/>
      <c r="F85" s="18"/>
      <c r="G85" s="18"/>
      <c r="H85" s="18"/>
      <c r="I85" s="18"/>
      <c r="J85" s="18"/>
      <c r="K85" s="18"/>
      <c r="L85" s="18"/>
      <c r="M85" s="18"/>
      <c r="N85" s="18"/>
    </row>
    <row r="86" spans="1:17" x14ac:dyDescent="0.25">
      <c r="E86" s="19"/>
      <c r="F86" s="18"/>
      <c r="G86" s="18"/>
      <c r="H86" s="18"/>
      <c r="I86" s="18"/>
      <c r="J86" s="18"/>
      <c r="K86" s="18"/>
      <c r="L86" s="18"/>
      <c r="M86" s="18"/>
      <c r="N86" s="18"/>
    </row>
    <row r="87" spans="1:17" x14ac:dyDescent="0.25">
      <c r="E87" s="19"/>
      <c r="F87" s="18"/>
      <c r="G87" s="18"/>
      <c r="H87" s="18"/>
      <c r="I87" s="18"/>
      <c r="J87" s="18"/>
      <c r="K87" s="18"/>
      <c r="L87" s="18"/>
      <c r="M87" s="18"/>
      <c r="N87" s="18"/>
    </row>
    <row r="88" spans="1:17" x14ac:dyDescent="0.25">
      <c r="E88" s="19"/>
      <c r="F88" s="18"/>
      <c r="G88" s="18"/>
      <c r="H88" s="18"/>
      <c r="I88" s="18"/>
      <c r="J88" s="18"/>
      <c r="K88" s="18"/>
      <c r="L88" s="18"/>
      <c r="M88" s="18"/>
      <c r="N88" s="18"/>
    </row>
    <row r="89" spans="1:17" ht="26.25" x14ac:dyDescent="0.4">
      <c r="F89" s="98" t="s">
        <v>102</v>
      </c>
      <c r="G89" s="99"/>
      <c r="H89" s="99"/>
      <c r="I89" s="99"/>
    </row>
    <row r="90" spans="1:17" ht="28.5" x14ac:dyDescent="0.45">
      <c r="F90" s="100" t="s">
        <v>96</v>
      </c>
      <c r="G90" s="100"/>
      <c r="H90" s="100"/>
      <c r="I90" s="100"/>
    </row>
    <row r="91" spans="1:17" ht="28.5" x14ac:dyDescent="0.45">
      <c r="F91" s="100" t="s">
        <v>97</v>
      </c>
      <c r="G91" s="100"/>
      <c r="H91" s="100"/>
      <c r="I91" s="100"/>
    </row>
  </sheetData>
  <mergeCells count="12">
    <mergeCell ref="F89:I89"/>
    <mergeCell ref="F90:I90"/>
    <mergeCell ref="F91:I91"/>
    <mergeCell ref="A6:Q6"/>
    <mergeCell ref="E7:Q7"/>
    <mergeCell ref="A2:Q2"/>
    <mergeCell ref="A3:Q3"/>
    <mergeCell ref="A7:A8"/>
    <mergeCell ref="B7:B8"/>
    <mergeCell ref="D7:D8"/>
    <mergeCell ref="A4:Q4"/>
    <mergeCell ref="A5:Q5"/>
  </mergeCells>
  <pageMargins left="0.7" right="0.7" top="0.75" bottom="0.75" header="0.3" footer="0.3"/>
  <pageSetup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93"/>
  <sheetViews>
    <sheetView showGridLines="0" zoomScale="70" zoomScaleNormal="70" workbookViewId="0">
      <selection activeCell="N79" sqref="N79"/>
    </sheetView>
  </sheetViews>
  <sheetFormatPr baseColWidth="10" defaultColWidth="11.42578125" defaultRowHeight="15" x14ac:dyDescent="0.25"/>
  <cols>
    <col min="3" max="3" width="106.5703125" customWidth="1"/>
    <col min="4" max="4" width="23.140625" customWidth="1"/>
    <col min="5" max="5" width="23.7109375" customWidth="1"/>
    <col min="6" max="6" width="20.5703125" customWidth="1"/>
    <col min="7" max="7" width="18" customWidth="1"/>
    <col min="8" max="8" width="18.42578125" customWidth="1"/>
    <col min="9" max="9" width="17.7109375" customWidth="1"/>
    <col min="10" max="10" width="16.7109375" customWidth="1"/>
    <col min="11" max="11" width="18.42578125" customWidth="1"/>
    <col min="12" max="12" width="16.140625" customWidth="1"/>
    <col min="13" max="13" width="13.5703125" customWidth="1"/>
    <col min="14" max="14" width="17.7109375" customWidth="1"/>
    <col min="15" max="15" width="14.7109375" customWidth="1"/>
    <col min="16" max="16" width="24.28515625" customWidth="1"/>
  </cols>
  <sheetData>
    <row r="3" spans="3:17" ht="28.5" customHeight="1" x14ac:dyDescent="0.25">
      <c r="C3" s="87" t="s">
        <v>93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3:17" ht="21" customHeight="1" x14ac:dyDescent="0.25">
      <c r="C4" s="96" t="s">
        <v>94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3:17" ht="15.75" x14ac:dyDescent="0.25">
      <c r="C5" s="94" t="s">
        <v>99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3:17" ht="15.75" customHeight="1" x14ac:dyDescent="0.25">
      <c r="C6" s="89" t="s">
        <v>91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3:17" ht="15.75" customHeight="1" x14ac:dyDescent="0.25">
      <c r="C7" s="90" t="s">
        <v>76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3:17" ht="23.25" customHeight="1" x14ac:dyDescent="0.25">
      <c r="C8" s="4" t="s">
        <v>66</v>
      </c>
      <c r="D8" s="9" t="s">
        <v>78</v>
      </c>
      <c r="E8" s="9" t="s">
        <v>79</v>
      </c>
      <c r="F8" s="9" t="s">
        <v>80</v>
      </c>
      <c r="G8" s="9" t="s">
        <v>81</v>
      </c>
      <c r="H8" s="10" t="s">
        <v>82</v>
      </c>
      <c r="I8" s="9" t="s">
        <v>83</v>
      </c>
      <c r="J8" s="10" t="s">
        <v>84</v>
      </c>
      <c r="K8" s="9" t="s">
        <v>85</v>
      </c>
      <c r="L8" s="9" t="s">
        <v>86</v>
      </c>
      <c r="M8" s="9" t="s">
        <v>87</v>
      </c>
      <c r="N8" s="9" t="s">
        <v>88</v>
      </c>
      <c r="O8" s="10" t="s">
        <v>89</v>
      </c>
      <c r="P8" s="9" t="s">
        <v>77</v>
      </c>
    </row>
    <row r="9" spans="3:17" ht="18.75" x14ac:dyDescent="0.3">
      <c r="C9" s="1" t="s">
        <v>0</v>
      </c>
      <c r="D9" s="70">
        <v>8741208.3300000001</v>
      </c>
      <c r="E9" s="29">
        <v>9886890.7300000004</v>
      </c>
      <c r="F9" s="84">
        <v>11096594.26</v>
      </c>
      <c r="G9" s="25"/>
      <c r="H9" s="26"/>
      <c r="I9" s="25"/>
      <c r="J9" s="25"/>
      <c r="K9" s="25"/>
      <c r="L9" s="25"/>
      <c r="M9" s="25"/>
      <c r="N9" s="25"/>
      <c r="O9" s="25"/>
      <c r="P9" s="73">
        <v>29588521.32</v>
      </c>
    </row>
    <row r="10" spans="3:17" ht="18.75" x14ac:dyDescent="0.3">
      <c r="C10" s="2" t="s">
        <v>1</v>
      </c>
      <c r="D10" s="34">
        <v>6768941</v>
      </c>
      <c r="E10" s="30">
        <v>6794117.0999999996</v>
      </c>
      <c r="F10" s="34">
        <v>7762624.5999999996</v>
      </c>
      <c r="G10" s="14"/>
      <c r="H10" s="14"/>
      <c r="I10" s="14"/>
      <c r="J10" s="14"/>
      <c r="K10" s="14"/>
      <c r="L10" s="14"/>
      <c r="M10" s="14"/>
      <c r="N10" s="24"/>
      <c r="O10" s="14"/>
      <c r="P10" s="36">
        <f>SUM(D10:O10)</f>
        <v>21325682.699999999</v>
      </c>
    </row>
    <row r="11" spans="3:17" ht="18.75" x14ac:dyDescent="0.3">
      <c r="C11" s="3" t="s">
        <v>2</v>
      </c>
      <c r="D11" s="31">
        <v>6462500</v>
      </c>
      <c r="E11" s="32">
        <v>6488500</v>
      </c>
      <c r="F11" s="32">
        <v>7458000</v>
      </c>
      <c r="G11" s="12"/>
      <c r="H11" s="12"/>
      <c r="I11" s="12"/>
      <c r="J11" s="12"/>
      <c r="K11" s="12"/>
      <c r="L11" s="12"/>
      <c r="M11" s="13"/>
      <c r="N11" s="12"/>
      <c r="O11" s="11"/>
      <c r="P11" s="33">
        <f t="shared" ref="P11:P15" si="0">SUM(D11:O11)</f>
        <v>20409000</v>
      </c>
    </row>
    <row r="12" spans="3:17" ht="18.75" x14ac:dyDescent="0.3">
      <c r="C12" s="3" t="s">
        <v>3</v>
      </c>
      <c r="D12" s="31">
        <v>249930</v>
      </c>
      <c r="E12" s="32">
        <v>249597.5</v>
      </c>
      <c r="F12" s="32">
        <v>248605</v>
      </c>
      <c r="G12" s="12"/>
      <c r="H12" s="12"/>
      <c r="I12" s="12"/>
      <c r="J12" s="12"/>
      <c r="K12" s="12"/>
      <c r="L12" s="12"/>
      <c r="M12" s="12"/>
      <c r="N12" s="12"/>
      <c r="O12" s="11"/>
      <c r="P12" s="33">
        <f t="shared" si="0"/>
        <v>748132.5</v>
      </c>
    </row>
    <row r="13" spans="3:17" ht="18.75" x14ac:dyDescent="0.3">
      <c r="C13" s="3" t="s">
        <v>4</v>
      </c>
      <c r="D13" s="31"/>
      <c r="E13" s="32"/>
      <c r="F13" s="32"/>
      <c r="G13" s="12"/>
      <c r="H13" s="12"/>
      <c r="I13" s="12"/>
      <c r="J13" s="12"/>
      <c r="K13" s="12"/>
      <c r="L13" s="12"/>
      <c r="M13" s="12"/>
      <c r="N13" s="12"/>
      <c r="O13" s="14"/>
      <c r="P13" s="33">
        <f t="shared" si="0"/>
        <v>0</v>
      </c>
      <c r="Q13" s="8"/>
    </row>
    <row r="14" spans="3:17" ht="18.75" x14ac:dyDescent="0.3">
      <c r="C14" s="3" t="s">
        <v>5</v>
      </c>
      <c r="D14" s="31"/>
      <c r="E14" s="32"/>
      <c r="F14" s="32"/>
      <c r="G14" s="12"/>
      <c r="H14" s="12"/>
      <c r="I14" s="12"/>
      <c r="J14" s="12"/>
      <c r="K14" s="12"/>
      <c r="L14" s="12"/>
      <c r="M14" s="12"/>
      <c r="N14" s="12"/>
      <c r="O14" s="14"/>
      <c r="P14" s="33">
        <f t="shared" si="0"/>
        <v>0</v>
      </c>
    </row>
    <row r="15" spans="3:17" ht="18.75" x14ac:dyDescent="0.3">
      <c r="C15" s="3" t="s">
        <v>6</v>
      </c>
      <c r="D15" s="31">
        <v>56511</v>
      </c>
      <c r="E15" s="32">
        <v>56019.6</v>
      </c>
      <c r="F15" s="32">
        <v>56019.6</v>
      </c>
      <c r="G15" s="12"/>
      <c r="H15" s="12"/>
      <c r="I15" s="12"/>
      <c r="J15" s="12"/>
      <c r="K15" s="12"/>
      <c r="L15" s="12"/>
      <c r="M15" s="12"/>
      <c r="N15" s="12"/>
      <c r="O15" s="11"/>
      <c r="P15" s="33">
        <f t="shared" si="0"/>
        <v>168550.2</v>
      </c>
    </row>
    <row r="16" spans="3:17" ht="18.75" x14ac:dyDescent="0.3">
      <c r="C16" s="2" t="s">
        <v>7</v>
      </c>
      <c r="D16" s="34">
        <v>1410237.33</v>
      </c>
      <c r="E16" s="34">
        <v>753481.63</v>
      </c>
      <c r="F16" s="34">
        <v>1008070.12</v>
      </c>
      <c r="G16" s="14"/>
      <c r="H16" s="14"/>
      <c r="I16" s="14"/>
      <c r="J16" s="14"/>
      <c r="K16" s="14"/>
      <c r="L16" s="14"/>
      <c r="M16" s="14"/>
      <c r="N16" s="15"/>
      <c r="O16" s="14"/>
      <c r="P16" s="36">
        <f>SUM(D16:O16)</f>
        <v>3171789.08</v>
      </c>
    </row>
    <row r="17" spans="3:16" ht="18.75" x14ac:dyDescent="0.3">
      <c r="C17" s="3" t="s">
        <v>8</v>
      </c>
      <c r="D17" s="31">
        <v>321472.18</v>
      </c>
      <c r="E17" s="32">
        <v>319681.63</v>
      </c>
      <c r="F17" s="32">
        <v>312310.03999999998</v>
      </c>
      <c r="G17" s="12"/>
      <c r="H17" s="12"/>
      <c r="I17" s="12"/>
      <c r="J17" s="12"/>
      <c r="K17" s="12"/>
      <c r="L17" s="12"/>
      <c r="M17" s="12"/>
      <c r="N17" s="12"/>
      <c r="O17" s="11"/>
      <c r="P17" s="33">
        <f t="shared" ref="P17:P80" si="1">SUM(D17:O17)</f>
        <v>953463.85000000009</v>
      </c>
    </row>
    <row r="18" spans="3:16" ht="18.75" x14ac:dyDescent="0.3">
      <c r="C18" s="3" t="s">
        <v>9</v>
      </c>
      <c r="D18" s="31"/>
      <c r="E18" s="32">
        <v>136172</v>
      </c>
      <c r="F18" s="32">
        <v>206172</v>
      </c>
      <c r="G18" s="12"/>
      <c r="H18" s="12"/>
      <c r="I18" s="12"/>
      <c r="J18" s="12"/>
      <c r="K18" s="12"/>
      <c r="L18" s="12"/>
      <c r="M18" s="12"/>
      <c r="N18" s="12"/>
      <c r="O18" s="11"/>
      <c r="P18" s="33">
        <f t="shared" si="1"/>
        <v>342344</v>
      </c>
    </row>
    <row r="19" spans="3:16" ht="18.75" x14ac:dyDescent="0.3">
      <c r="C19" s="3" t="s">
        <v>10</v>
      </c>
      <c r="D19" s="31">
        <v>381700</v>
      </c>
      <c r="E19" s="32">
        <v>433800</v>
      </c>
      <c r="F19" s="32">
        <v>430300</v>
      </c>
      <c r="G19" s="12"/>
      <c r="H19" s="12"/>
      <c r="I19" s="12"/>
      <c r="J19" s="12"/>
      <c r="K19" s="12"/>
      <c r="L19" s="12"/>
      <c r="M19" s="12"/>
      <c r="N19" s="12"/>
      <c r="O19" s="11"/>
      <c r="P19" s="33">
        <f t="shared" si="1"/>
        <v>1245800</v>
      </c>
    </row>
    <row r="20" spans="3:16" ht="18.75" x14ac:dyDescent="0.3">
      <c r="C20" s="3" t="s">
        <v>11</v>
      </c>
      <c r="D20" s="31"/>
      <c r="E20" s="32"/>
      <c r="F20" s="32"/>
      <c r="G20" s="12"/>
      <c r="H20" s="12"/>
      <c r="I20" s="12"/>
      <c r="J20" s="12"/>
      <c r="K20" s="12"/>
      <c r="L20" s="12"/>
      <c r="M20" s="12"/>
      <c r="N20" s="12"/>
      <c r="O20" s="11"/>
      <c r="P20" s="33">
        <f t="shared" si="1"/>
        <v>0</v>
      </c>
    </row>
    <row r="21" spans="3:16" ht="18.75" x14ac:dyDescent="0.3">
      <c r="C21" s="3" t="s">
        <v>12</v>
      </c>
      <c r="D21" s="31"/>
      <c r="E21" s="32"/>
      <c r="F21" s="32">
        <v>38350</v>
      </c>
      <c r="G21" s="12"/>
      <c r="H21" s="12"/>
      <c r="I21" s="12"/>
      <c r="J21" s="12"/>
      <c r="K21" s="12"/>
      <c r="L21" s="12"/>
      <c r="M21" s="12"/>
      <c r="N21" s="12"/>
      <c r="O21" s="14"/>
      <c r="P21" s="33">
        <f t="shared" si="1"/>
        <v>38350</v>
      </c>
    </row>
    <row r="22" spans="3:16" ht="18.75" x14ac:dyDescent="0.3">
      <c r="C22" s="3" t="s">
        <v>13</v>
      </c>
      <c r="D22" s="31">
        <v>707065.15</v>
      </c>
      <c r="E22" s="32"/>
      <c r="F22" s="32"/>
      <c r="G22" s="12"/>
      <c r="H22" s="12"/>
      <c r="I22" s="12"/>
      <c r="J22" s="12"/>
      <c r="K22" s="12"/>
      <c r="L22" s="12"/>
      <c r="M22" s="12"/>
      <c r="N22" s="12"/>
      <c r="O22" s="11"/>
      <c r="P22" s="33">
        <f t="shared" si="1"/>
        <v>707065.15</v>
      </c>
    </row>
    <row r="23" spans="3:16" ht="18.75" x14ac:dyDescent="0.3">
      <c r="C23" s="3" t="s">
        <v>14</v>
      </c>
      <c r="D23" s="31"/>
      <c r="E23" s="32"/>
      <c r="F23" s="32"/>
      <c r="G23" s="12"/>
      <c r="H23" s="12"/>
      <c r="I23" s="12"/>
      <c r="J23" s="13"/>
      <c r="K23" s="12"/>
      <c r="L23" s="12"/>
      <c r="M23" s="12"/>
      <c r="N23" s="12"/>
      <c r="O23" s="11"/>
      <c r="P23" s="33">
        <f t="shared" si="1"/>
        <v>0</v>
      </c>
    </row>
    <row r="24" spans="3:16" ht="18.75" x14ac:dyDescent="0.3">
      <c r="C24" s="3" t="s">
        <v>15</v>
      </c>
      <c r="D24" s="34"/>
      <c r="E24" s="35"/>
      <c r="F24" s="85">
        <v>20938.080000000002</v>
      </c>
      <c r="G24" s="15"/>
      <c r="H24" s="15"/>
      <c r="I24" s="15"/>
      <c r="J24" s="15"/>
      <c r="K24" s="15"/>
      <c r="L24" s="15"/>
      <c r="M24" s="15"/>
      <c r="N24" s="15"/>
      <c r="O24" s="14"/>
      <c r="P24" s="36">
        <f t="shared" si="1"/>
        <v>20938.080000000002</v>
      </c>
    </row>
    <row r="25" spans="3:16" ht="18.75" x14ac:dyDescent="0.3">
      <c r="C25" s="3" t="s">
        <v>16</v>
      </c>
      <c r="D25" s="31"/>
      <c r="E25" s="32"/>
      <c r="F25" s="32"/>
      <c r="G25" s="12"/>
      <c r="H25" s="12"/>
      <c r="I25" s="12"/>
      <c r="J25" s="12"/>
      <c r="K25" s="12"/>
      <c r="L25" s="12"/>
      <c r="M25" s="12"/>
      <c r="N25" s="12"/>
      <c r="O25" s="11"/>
      <c r="P25" s="33">
        <f t="shared" si="1"/>
        <v>0</v>
      </c>
    </row>
    <row r="26" spans="3:16" ht="18.75" x14ac:dyDescent="0.3">
      <c r="C26" s="2" t="s">
        <v>17</v>
      </c>
      <c r="D26" s="34">
        <v>562030</v>
      </c>
      <c r="E26" s="35">
        <v>2203120</v>
      </c>
      <c r="F26" s="35">
        <v>1491383.52</v>
      </c>
      <c r="G26" s="12"/>
      <c r="H26" s="12"/>
      <c r="I26" s="12"/>
      <c r="J26" s="12"/>
      <c r="K26" s="12"/>
      <c r="L26" s="12"/>
      <c r="M26" s="12"/>
      <c r="N26" s="12"/>
      <c r="O26" s="11"/>
      <c r="P26" s="36">
        <f t="shared" si="1"/>
        <v>4256533.5199999996</v>
      </c>
    </row>
    <row r="27" spans="3:16" ht="18.75" x14ac:dyDescent="0.3">
      <c r="C27" s="3" t="s">
        <v>18</v>
      </c>
      <c r="D27" s="31">
        <v>562030</v>
      </c>
      <c r="E27" s="32">
        <v>523320</v>
      </c>
      <c r="F27" s="32">
        <v>579390</v>
      </c>
      <c r="G27" s="12"/>
      <c r="H27" s="12"/>
      <c r="I27" s="12"/>
      <c r="J27" s="12"/>
      <c r="K27" s="12"/>
      <c r="L27" s="12"/>
      <c r="M27" s="12"/>
      <c r="N27" s="12"/>
      <c r="O27" s="11"/>
      <c r="P27" s="33">
        <f t="shared" si="1"/>
        <v>1664740</v>
      </c>
    </row>
    <row r="28" spans="3:16" ht="18.75" x14ac:dyDescent="0.3">
      <c r="C28" s="3" t="s">
        <v>19</v>
      </c>
      <c r="D28" s="31"/>
      <c r="E28" s="32"/>
      <c r="F28" s="32"/>
      <c r="G28" s="12"/>
      <c r="H28" s="12"/>
      <c r="I28" s="12"/>
      <c r="J28" s="12"/>
      <c r="K28" s="12"/>
      <c r="L28" s="12"/>
      <c r="M28" s="12"/>
      <c r="N28" s="12"/>
      <c r="O28" s="11"/>
      <c r="P28" s="33">
        <f t="shared" si="1"/>
        <v>0</v>
      </c>
    </row>
    <row r="29" spans="3:16" ht="18.75" x14ac:dyDescent="0.3">
      <c r="C29" s="3" t="s">
        <v>20</v>
      </c>
      <c r="D29" s="31"/>
      <c r="E29" s="32"/>
      <c r="F29" s="32">
        <v>24303.52</v>
      </c>
      <c r="G29" s="12"/>
      <c r="H29" s="12"/>
      <c r="I29" s="12"/>
      <c r="J29" s="12"/>
      <c r="K29" s="12"/>
      <c r="L29" s="12"/>
      <c r="M29" s="12"/>
      <c r="N29" s="12"/>
      <c r="O29" s="11"/>
      <c r="P29" s="33">
        <f t="shared" si="1"/>
        <v>24303.52</v>
      </c>
    </row>
    <row r="30" spans="3:16" ht="18.75" x14ac:dyDescent="0.3">
      <c r="C30" s="3" t="s">
        <v>21</v>
      </c>
      <c r="D30" s="31"/>
      <c r="E30" s="32"/>
      <c r="F30" s="32"/>
      <c r="G30" s="12"/>
      <c r="H30" s="12"/>
      <c r="I30" s="12"/>
      <c r="J30" s="12"/>
      <c r="K30" s="12"/>
      <c r="L30" s="12"/>
      <c r="M30" s="12"/>
      <c r="N30" s="12"/>
      <c r="O30" s="11"/>
      <c r="P30" s="33">
        <f t="shared" si="1"/>
        <v>0</v>
      </c>
    </row>
    <row r="31" spans="3:16" ht="18.75" x14ac:dyDescent="0.3">
      <c r="C31" s="3" t="s">
        <v>22</v>
      </c>
      <c r="D31" s="31"/>
      <c r="E31" s="32"/>
      <c r="F31" s="32">
        <v>43896</v>
      </c>
      <c r="G31" s="12"/>
      <c r="H31" s="12"/>
      <c r="I31" s="12"/>
      <c r="J31" s="12"/>
      <c r="K31" s="12"/>
      <c r="L31" s="12"/>
      <c r="M31" s="12"/>
      <c r="N31" s="12"/>
      <c r="O31" s="11"/>
      <c r="P31" s="33">
        <f t="shared" si="1"/>
        <v>43896</v>
      </c>
    </row>
    <row r="32" spans="3:16" ht="18.75" x14ac:dyDescent="0.3">
      <c r="C32" s="3" t="s">
        <v>23</v>
      </c>
      <c r="D32" s="31"/>
      <c r="E32" s="32"/>
      <c r="F32" s="32"/>
      <c r="G32" s="12"/>
      <c r="H32" s="12"/>
      <c r="I32" s="12"/>
      <c r="J32" s="12"/>
      <c r="K32" s="12"/>
      <c r="L32" s="12"/>
      <c r="M32" s="12"/>
      <c r="N32" s="12"/>
      <c r="O32" s="11"/>
      <c r="P32" s="33">
        <f t="shared" si="1"/>
        <v>0</v>
      </c>
    </row>
    <row r="33" spans="3:16" ht="18.75" x14ac:dyDescent="0.3">
      <c r="C33" s="3" t="s">
        <v>24</v>
      </c>
      <c r="D33" s="31"/>
      <c r="E33" s="32">
        <v>1679800</v>
      </c>
      <c r="F33" s="32">
        <v>839900</v>
      </c>
      <c r="G33" s="12"/>
      <c r="H33" s="12"/>
      <c r="I33" s="12"/>
      <c r="J33" s="12"/>
      <c r="K33" s="12"/>
      <c r="L33" s="12"/>
      <c r="M33" s="12"/>
      <c r="N33" s="12"/>
      <c r="O33" s="11"/>
      <c r="P33" s="33">
        <f t="shared" si="1"/>
        <v>2519700</v>
      </c>
    </row>
    <row r="34" spans="3:16" ht="18.75" x14ac:dyDescent="0.3">
      <c r="C34" s="3" t="s">
        <v>25</v>
      </c>
      <c r="D34" s="34"/>
      <c r="E34" s="32"/>
      <c r="F34" s="32"/>
      <c r="G34" s="12"/>
      <c r="H34" s="12"/>
      <c r="I34" s="12"/>
      <c r="J34" s="12"/>
      <c r="K34" s="12"/>
      <c r="L34" s="12"/>
      <c r="M34" s="12"/>
      <c r="N34" s="12"/>
      <c r="O34" s="14"/>
      <c r="P34" s="33">
        <f t="shared" si="1"/>
        <v>0</v>
      </c>
    </row>
    <row r="35" spans="3:16" ht="18.75" x14ac:dyDescent="0.3">
      <c r="C35" s="3" t="s">
        <v>26</v>
      </c>
      <c r="D35" s="31"/>
      <c r="E35" s="32"/>
      <c r="F35" s="32">
        <v>3894</v>
      </c>
      <c r="G35" s="12"/>
      <c r="H35" s="12"/>
      <c r="I35" s="12"/>
      <c r="J35" s="12"/>
      <c r="K35" s="12"/>
      <c r="L35" s="12"/>
      <c r="M35" s="12"/>
      <c r="N35" s="12"/>
      <c r="O35" s="14"/>
      <c r="P35" s="33">
        <f t="shared" si="1"/>
        <v>3894</v>
      </c>
    </row>
    <row r="36" spans="3:16" ht="18.75" x14ac:dyDescent="0.3">
      <c r="C36" s="2" t="s">
        <v>27</v>
      </c>
      <c r="D36" s="31"/>
      <c r="E36" s="32"/>
      <c r="F36" s="32"/>
      <c r="G36" s="12"/>
      <c r="H36" s="12"/>
      <c r="I36" s="12"/>
      <c r="J36" s="12"/>
      <c r="K36" s="12"/>
      <c r="L36" s="12"/>
      <c r="M36" s="12"/>
      <c r="N36" s="12"/>
      <c r="O36" s="14"/>
      <c r="P36" s="33">
        <f t="shared" si="1"/>
        <v>0</v>
      </c>
    </row>
    <row r="37" spans="3:16" ht="18.75" x14ac:dyDescent="0.3">
      <c r="C37" s="3" t="s">
        <v>28</v>
      </c>
      <c r="D37" s="31"/>
      <c r="E37" s="32"/>
      <c r="F37" s="32"/>
      <c r="G37" s="12"/>
      <c r="H37" s="12"/>
      <c r="I37" s="12"/>
      <c r="J37" s="12"/>
      <c r="K37" s="12"/>
      <c r="L37" s="12"/>
      <c r="M37" s="12"/>
      <c r="N37" s="12"/>
      <c r="O37" s="14"/>
      <c r="P37" s="33">
        <f t="shared" si="1"/>
        <v>0</v>
      </c>
    </row>
    <row r="38" spans="3:16" ht="18.75" x14ac:dyDescent="0.3">
      <c r="C38" s="3" t="s">
        <v>29</v>
      </c>
      <c r="D38" s="31"/>
      <c r="E38" s="32"/>
      <c r="F38" s="32"/>
      <c r="G38" s="12"/>
      <c r="H38" s="12"/>
      <c r="I38" s="12"/>
      <c r="J38" s="12"/>
      <c r="K38" s="12"/>
      <c r="L38" s="12"/>
      <c r="M38" s="12"/>
      <c r="N38" s="12"/>
      <c r="O38" s="14"/>
      <c r="P38" s="33">
        <f t="shared" si="1"/>
        <v>0</v>
      </c>
    </row>
    <row r="39" spans="3:16" ht="18.75" x14ac:dyDescent="0.3">
      <c r="C39" s="3" t="s">
        <v>30</v>
      </c>
      <c r="D39" s="31"/>
      <c r="E39" s="32"/>
      <c r="F39" s="32"/>
      <c r="G39" s="12"/>
      <c r="H39" s="12"/>
      <c r="I39" s="12"/>
      <c r="J39" s="12"/>
      <c r="K39" s="12"/>
      <c r="L39" s="12"/>
      <c r="M39" s="12"/>
      <c r="N39" s="12"/>
      <c r="O39" s="14"/>
      <c r="P39" s="33">
        <f t="shared" si="1"/>
        <v>0</v>
      </c>
    </row>
    <row r="40" spans="3:16" ht="18.75" x14ac:dyDescent="0.3">
      <c r="C40" s="3" t="s">
        <v>31</v>
      </c>
      <c r="D40" s="31"/>
      <c r="E40" s="32"/>
      <c r="F40" s="32"/>
      <c r="G40" s="12"/>
      <c r="H40" s="12"/>
      <c r="I40" s="12"/>
      <c r="J40" s="12"/>
      <c r="K40" s="12"/>
      <c r="L40" s="12"/>
      <c r="M40" s="12"/>
      <c r="N40" s="12"/>
      <c r="O40" s="14"/>
      <c r="P40" s="33">
        <f t="shared" si="1"/>
        <v>0</v>
      </c>
    </row>
    <row r="41" spans="3:16" ht="18.75" x14ac:dyDescent="0.3">
      <c r="C41" s="3" t="s">
        <v>32</v>
      </c>
      <c r="D41" s="31"/>
      <c r="E41" s="32"/>
      <c r="F41" s="32"/>
      <c r="G41" s="12"/>
      <c r="H41" s="12"/>
      <c r="I41" s="12"/>
      <c r="J41" s="12"/>
      <c r="K41" s="12"/>
      <c r="L41" s="12"/>
      <c r="M41" s="12"/>
      <c r="N41" s="12"/>
      <c r="O41" s="14"/>
      <c r="P41" s="33">
        <f t="shared" si="1"/>
        <v>0</v>
      </c>
    </row>
    <row r="42" spans="3:16" ht="18.75" x14ac:dyDescent="0.3">
      <c r="C42" s="3" t="s">
        <v>33</v>
      </c>
      <c r="D42" s="34"/>
      <c r="E42" s="32"/>
      <c r="F42" s="32"/>
      <c r="G42" s="12"/>
      <c r="H42" s="12"/>
      <c r="I42" s="12"/>
      <c r="J42" s="12"/>
      <c r="K42" s="12"/>
      <c r="L42" s="12"/>
      <c r="M42" s="12"/>
      <c r="N42" s="12"/>
      <c r="O42" s="14"/>
      <c r="P42" s="33">
        <f t="shared" si="1"/>
        <v>0</v>
      </c>
    </row>
    <row r="43" spans="3:16" ht="18.75" x14ac:dyDescent="0.3">
      <c r="C43" s="3" t="s">
        <v>34</v>
      </c>
      <c r="D43" s="31"/>
      <c r="E43" s="32"/>
      <c r="F43" s="32"/>
      <c r="G43" s="12"/>
      <c r="H43" s="12"/>
      <c r="I43" s="12"/>
      <c r="J43" s="12"/>
      <c r="K43" s="12"/>
      <c r="L43" s="12"/>
      <c r="M43" s="12"/>
      <c r="N43" s="12"/>
      <c r="O43" s="14"/>
      <c r="P43" s="33">
        <f t="shared" si="1"/>
        <v>0</v>
      </c>
    </row>
    <row r="44" spans="3:16" ht="18.75" x14ac:dyDescent="0.3">
      <c r="C44" s="3" t="s">
        <v>35</v>
      </c>
      <c r="D44" s="31"/>
      <c r="E44" s="32"/>
      <c r="F44" s="32"/>
      <c r="G44" s="12"/>
      <c r="H44" s="12"/>
      <c r="I44" s="12"/>
      <c r="J44" s="12"/>
      <c r="K44" s="12"/>
      <c r="L44" s="12"/>
      <c r="M44" s="12"/>
      <c r="N44" s="12"/>
      <c r="O44" s="14"/>
      <c r="P44" s="33">
        <f t="shared" si="1"/>
        <v>0</v>
      </c>
    </row>
    <row r="45" spans="3:16" ht="18.75" x14ac:dyDescent="0.3">
      <c r="C45" s="2" t="s">
        <v>36</v>
      </c>
      <c r="D45" s="31"/>
      <c r="E45" s="32"/>
      <c r="F45" s="32"/>
      <c r="G45" s="12"/>
      <c r="H45" s="12"/>
      <c r="I45" s="12"/>
      <c r="J45" s="12"/>
      <c r="K45" s="12"/>
      <c r="L45" s="12"/>
      <c r="M45" s="12"/>
      <c r="N45" s="12"/>
      <c r="O45" s="14"/>
      <c r="P45" s="33">
        <f t="shared" si="1"/>
        <v>0</v>
      </c>
    </row>
    <row r="46" spans="3:16" ht="18.75" x14ac:dyDescent="0.3">
      <c r="C46" s="3" t="s">
        <v>37</v>
      </c>
      <c r="D46" s="31"/>
      <c r="E46" s="32"/>
      <c r="F46" s="32"/>
      <c r="G46" s="12"/>
      <c r="H46" s="12"/>
      <c r="I46" s="12"/>
      <c r="J46" s="12"/>
      <c r="K46" s="12"/>
      <c r="L46" s="12"/>
      <c r="M46" s="12"/>
      <c r="N46" s="12"/>
      <c r="O46" s="14"/>
      <c r="P46" s="33">
        <f t="shared" si="1"/>
        <v>0</v>
      </c>
    </row>
    <row r="47" spans="3:16" ht="18.75" x14ac:dyDescent="0.3">
      <c r="C47" s="3" t="s">
        <v>38</v>
      </c>
      <c r="D47" s="31"/>
      <c r="E47" s="32"/>
      <c r="F47" s="32"/>
      <c r="G47" s="12"/>
      <c r="H47" s="12"/>
      <c r="I47" s="12"/>
      <c r="J47" s="12"/>
      <c r="K47" s="12"/>
      <c r="L47" s="12"/>
      <c r="M47" s="12"/>
      <c r="N47" s="12"/>
      <c r="O47" s="14"/>
      <c r="P47" s="33">
        <f t="shared" si="1"/>
        <v>0</v>
      </c>
    </row>
    <row r="48" spans="3:16" ht="18.75" x14ac:dyDescent="0.3">
      <c r="C48" s="3" t="s">
        <v>39</v>
      </c>
      <c r="D48" s="31"/>
      <c r="E48" s="32"/>
      <c r="F48" s="32"/>
      <c r="G48" s="12"/>
      <c r="H48" s="12"/>
      <c r="I48" s="12"/>
      <c r="J48" s="12"/>
      <c r="K48" s="12"/>
      <c r="L48" s="12"/>
      <c r="M48" s="12"/>
      <c r="N48" s="12"/>
      <c r="O48" s="14"/>
      <c r="P48" s="33">
        <f t="shared" si="1"/>
        <v>0</v>
      </c>
    </row>
    <row r="49" spans="3:16" ht="18.75" x14ac:dyDescent="0.3">
      <c r="C49" s="3" t="s">
        <v>40</v>
      </c>
      <c r="D49" s="31"/>
      <c r="E49" s="32"/>
      <c r="F49" s="32"/>
      <c r="G49" s="12"/>
      <c r="H49" s="12"/>
      <c r="I49" s="12"/>
      <c r="J49" s="12"/>
      <c r="K49" s="12"/>
      <c r="L49" s="12"/>
      <c r="M49" s="12"/>
      <c r="N49" s="12"/>
      <c r="O49" s="14"/>
      <c r="P49" s="33">
        <f t="shared" si="1"/>
        <v>0</v>
      </c>
    </row>
    <row r="50" spans="3:16" ht="18.75" x14ac:dyDescent="0.3">
      <c r="C50" s="3" t="s">
        <v>41</v>
      </c>
      <c r="D50" s="34"/>
      <c r="E50" s="35"/>
      <c r="F50" s="35"/>
      <c r="G50" s="12"/>
      <c r="H50" s="15"/>
      <c r="I50" s="15"/>
      <c r="J50" s="12"/>
      <c r="K50" s="15"/>
      <c r="L50" s="15"/>
      <c r="M50" s="15"/>
      <c r="N50" s="15"/>
      <c r="O50" s="14"/>
      <c r="P50" s="36">
        <f t="shared" si="1"/>
        <v>0</v>
      </c>
    </row>
    <row r="51" spans="3:16" ht="18.75" x14ac:dyDescent="0.3">
      <c r="C51" s="3" t="s">
        <v>42</v>
      </c>
      <c r="D51" s="31"/>
      <c r="E51" s="32"/>
      <c r="F51" s="32"/>
      <c r="G51" s="12"/>
      <c r="H51" s="12"/>
      <c r="I51" s="12"/>
      <c r="J51" s="12"/>
      <c r="K51" s="12"/>
      <c r="L51" s="12"/>
      <c r="M51" s="12"/>
      <c r="N51" s="12"/>
      <c r="O51" s="11"/>
      <c r="P51" s="33">
        <f t="shared" si="1"/>
        <v>0</v>
      </c>
    </row>
    <row r="52" spans="3:16" ht="18.75" x14ac:dyDescent="0.3">
      <c r="C52" s="2" t="s">
        <v>43</v>
      </c>
      <c r="D52" s="31"/>
      <c r="E52" s="32"/>
      <c r="F52" s="35">
        <v>834516.02</v>
      </c>
      <c r="G52" s="12"/>
      <c r="H52" s="12"/>
      <c r="I52" s="12"/>
      <c r="J52" s="12"/>
      <c r="K52" s="12"/>
      <c r="L52" s="12"/>
      <c r="M52" s="12"/>
      <c r="N52" s="12"/>
      <c r="O52" s="11"/>
      <c r="P52" s="36">
        <f t="shared" si="1"/>
        <v>834516.02</v>
      </c>
    </row>
    <row r="53" spans="3:16" ht="18.75" x14ac:dyDescent="0.3">
      <c r="C53" s="3" t="s">
        <v>44</v>
      </c>
      <c r="D53" s="31"/>
      <c r="E53" s="32"/>
      <c r="F53" s="32">
        <v>261572.02</v>
      </c>
      <c r="G53" s="12"/>
      <c r="H53" s="12"/>
      <c r="I53" s="12"/>
      <c r="J53" s="12"/>
      <c r="K53" s="12"/>
      <c r="L53" s="12"/>
      <c r="M53" s="12"/>
      <c r="N53" s="12"/>
      <c r="O53" s="11"/>
      <c r="P53" s="33">
        <f t="shared" si="1"/>
        <v>261572.02</v>
      </c>
    </row>
    <row r="54" spans="3:16" ht="18.75" x14ac:dyDescent="0.3">
      <c r="C54" s="3" t="s">
        <v>45</v>
      </c>
      <c r="D54" s="31"/>
      <c r="E54" s="32"/>
      <c r="F54" s="32"/>
      <c r="G54" s="12"/>
      <c r="H54" s="12"/>
      <c r="I54" s="12"/>
      <c r="J54" s="12"/>
      <c r="K54" s="12"/>
      <c r="L54" s="12"/>
      <c r="M54" s="12"/>
      <c r="N54" s="12"/>
      <c r="O54" s="11"/>
      <c r="P54" s="33">
        <f t="shared" si="1"/>
        <v>0</v>
      </c>
    </row>
    <row r="55" spans="3:16" ht="18.75" x14ac:dyDescent="0.3">
      <c r="C55" s="3" t="s">
        <v>46</v>
      </c>
      <c r="D55" s="31"/>
      <c r="E55" s="32"/>
      <c r="F55" s="32"/>
      <c r="G55" s="12"/>
      <c r="H55" s="12"/>
      <c r="I55" s="12"/>
      <c r="J55" s="12"/>
      <c r="K55" s="12"/>
      <c r="L55" s="12"/>
      <c r="M55" s="12"/>
      <c r="N55" s="12"/>
      <c r="O55" s="14"/>
      <c r="P55" s="33">
        <f t="shared" si="1"/>
        <v>0</v>
      </c>
    </row>
    <row r="56" spans="3:16" ht="18.75" x14ac:dyDescent="0.3">
      <c r="C56" s="3" t="s">
        <v>47</v>
      </c>
      <c r="D56" s="31"/>
      <c r="E56" s="32"/>
      <c r="F56" s="32">
        <v>436600</v>
      </c>
      <c r="G56" s="12"/>
      <c r="H56" s="12"/>
      <c r="I56" s="12"/>
      <c r="J56" s="12"/>
      <c r="K56" s="12"/>
      <c r="L56" s="12"/>
      <c r="M56" s="12"/>
      <c r="N56" s="12"/>
      <c r="O56" s="14"/>
      <c r="P56" s="33">
        <f t="shared" si="1"/>
        <v>436600</v>
      </c>
    </row>
    <row r="57" spans="3:16" ht="18.75" x14ac:dyDescent="0.3">
      <c r="C57" s="3" t="s">
        <v>48</v>
      </c>
      <c r="D57" s="31"/>
      <c r="E57" s="32"/>
      <c r="F57" s="32">
        <v>136344</v>
      </c>
      <c r="G57" s="12"/>
      <c r="H57" s="12"/>
      <c r="I57" s="12"/>
      <c r="J57" s="12"/>
      <c r="K57" s="12"/>
      <c r="L57" s="12"/>
      <c r="M57" s="12"/>
      <c r="N57" s="12"/>
      <c r="O57" s="14"/>
      <c r="P57" s="33">
        <f t="shared" si="1"/>
        <v>136344</v>
      </c>
    </row>
    <row r="58" spans="3:16" ht="18.75" x14ac:dyDescent="0.3">
      <c r="C58" s="3" t="s">
        <v>49</v>
      </c>
      <c r="D58" s="31"/>
      <c r="E58" s="32"/>
      <c r="F58" s="32"/>
      <c r="G58" s="12"/>
      <c r="H58" s="12"/>
      <c r="I58" s="12"/>
      <c r="J58" s="12"/>
      <c r="K58" s="12"/>
      <c r="L58" s="12"/>
      <c r="M58" s="12"/>
      <c r="N58" s="12"/>
      <c r="O58" s="14"/>
      <c r="P58" s="33">
        <f t="shared" si="1"/>
        <v>0</v>
      </c>
    </row>
    <row r="59" spans="3:16" ht="18.75" x14ac:dyDescent="0.3">
      <c r="C59" s="3" t="s">
        <v>50</v>
      </c>
      <c r="D59" s="31"/>
      <c r="E59" s="32"/>
      <c r="F59" s="32"/>
      <c r="G59" s="12"/>
      <c r="H59" s="12"/>
      <c r="I59" s="12"/>
      <c r="J59" s="12"/>
      <c r="K59" s="12"/>
      <c r="L59" s="12"/>
      <c r="M59" s="12"/>
      <c r="N59" s="12"/>
      <c r="O59" s="14"/>
      <c r="P59" s="33">
        <f t="shared" si="1"/>
        <v>0</v>
      </c>
    </row>
    <row r="60" spans="3:16" ht="18.75" x14ac:dyDescent="0.3">
      <c r="C60" s="3" t="s">
        <v>51</v>
      </c>
      <c r="D60" s="34"/>
      <c r="E60" s="32"/>
      <c r="F60" s="32"/>
      <c r="G60" s="12"/>
      <c r="H60" s="12"/>
      <c r="I60" s="12"/>
      <c r="J60" s="12"/>
      <c r="K60" s="12"/>
      <c r="L60" s="12"/>
      <c r="M60" s="12"/>
      <c r="N60" s="12"/>
      <c r="O60" s="14"/>
      <c r="P60" s="33">
        <f t="shared" si="1"/>
        <v>0</v>
      </c>
    </row>
    <row r="61" spans="3:16" ht="18.75" x14ac:dyDescent="0.3">
      <c r="C61" s="3" t="s">
        <v>52</v>
      </c>
      <c r="D61" s="31"/>
      <c r="E61" s="32"/>
      <c r="F61" s="32"/>
      <c r="G61" s="12"/>
      <c r="H61" s="12"/>
      <c r="I61" s="12"/>
      <c r="J61" s="12"/>
      <c r="K61" s="12"/>
      <c r="L61" s="12"/>
      <c r="M61" s="12"/>
      <c r="N61" s="12"/>
      <c r="O61" s="14"/>
      <c r="P61" s="33">
        <f t="shared" si="1"/>
        <v>0</v>
      </c>
    </row>
    <row r="62" spans="3:16" ht="18.75" x14ac:dyDescent="0.3">
      <c r="C62" s="2" t="s">
        <v>53</v>
      </c>
      <c r="D62" s="31"/>
      <c r="E62" s="32"/>
      <c r="F62" s="32"/>
      <c r="G62" s="12"/>
      <c r="H62" s="12"/>
      <c r="I62" s="12"/>
      <c r="J62" s="12"/>
      <c r="K62" s="12"/>
      <c r="L62" s="12"/>
      <c r="M62" s="12"/>
      <c r="N62" s="12"/>
      <c r="O62" s="14"/>
      <c r="P62" s="33">
        <f t="shared" si="1"/>
        <v>0</v>
      </c>
    </row>
    <row r="63" spans="3:16" ht="18.75" x14ac:dyDescent="0.3">
      <c r="C63" s="3" t="s">
        <v>54</v>
      </c>
      <c r="D63" s="31"/>
      <c r="E63" s="32"/>
      <c r="F63" s="32"/>
      <c r="G63" s="12"/>
      <c r="H63" s="12"/>
      <c r="I63" s="12"/>
      <c r="J63" s="12"/>
      <c r="K63" s="12"/>
      <c r="L63" s="12"/>
      <c r="M63" s="12"/>
      <c r="N63" s="12"/>
      <c r="O63" s="14"/>
      <c r="P63" s="33">
        <f t="shared" si="1"/>
        <v>0</v>
      </c>
    </row>
    <row r="64" spans="3:16" ht="18.75" x14ac:dyDescent="0.3">
      <c r="C64" s="3" t="s">
        <v>55</v>
      </c>
      <c r="D64" s="31"/>
      <c r="E64" s="32"/>
      <c r="F64" s="32"/>
      <c r="G64" s="12"/>
      <c r="H64" s="12"/>
      <c r="I64" s="12"/>
      <c r="J64" s="12"/>
      <c r="K64" s="12"/>
      <c r="L64" s="12"/>
      <c r="M64" s="12"/>
      <c r="N64" s="12"/>
      <c r="O64" s="14"/>
      <c r="P64" s="33">
        <f t="shared" si="1"/>
        <v>0</v>
      </c>
    </row>
    <row r="65" spans="3:16" ht="18.75" x14ac:dyDescent="0.3">
      <c r="C65" s="3" t="s">
        <v>56</v>
      </c>
      <c r="D65" s="34"/>
      <c r="E65" s="32"/>
      <c r="F65" s="32"/>
      <c r="G65" s="12"/>
      <c r="H65" s="12"/>
      <c r="I65" s="12"/>
      <c r="J65" s="12"/>
      <c r="K65" s="12"/>
      <c r="L65" s="12"/>
      <c r="M65" s="12"/>
      <c r="N65" s="12"/>
      <c r="O65" s="14"/>
      <c r="P65" s="33">
        <f t="shared" si="1"/>
        <v>0</v>
      </c>
    </row>
    <row r="66" spans="3:16" ht="18.75" x14ac:dyDescent="0.3">
      <c r="C66" s="3" t="s">
        <v>57</v>
      </c>
      <c r="D66" s="34">
        <v>8741208.3300000001</v>
      </c>
      <c r="E66" s="35">
        <v>9886890.7300000004</v>
      </c>
      <c r="F66" s="35">
        <v>11096594.26</v>
      </c>
      <c r="G66" s="12"/>
      <c r="H66" s="12"/>
      <c r="I66" s="12"/>
      <c r="J66" s="12"/>
      <c r="K66" s="12"/>
      <c r="L66" s="12"/>
      <c r="M66" s="12"/>
      <c r="N66" s="12"/>
      <c r="O66" s="14"/>
      <c r="P66" s="33">
        <f t="shared" si="1"/>
        <v>29724693.32</v>
      </c>
    </row>
    <row r="67" spans="3:16" ht="18.75" x14ac:dyDescent="0.3">
      <c r="C67" s="2" t="s">
        <v>58</v>
      </c>
      <c r="D67" s="31"/>
      <c r="E67" s="32"/>
      <c r="F67" s="32"/>
      <c r="G67" s="12"/>
      <c r="H67" s="12"/>
      <c r="I67" s="12"/>
      <c r="J67" s="12"/>
      <c r="K67" s="12"/>
      <c r="L67" s="12"/>
      <c r="M67" s="12"/>
      <c r="N67" s="12"/>
      <c r="O67" s="14"/>
      <c r="P67" s="33">
        <f t="shared" si="1"/>
        <v>0</v>
      </c>
    </row>
    <row r="68" spans="3:16" ht="18.75" x14ac:dyDescent="0.3">
      <c r="C68" s="3" t="s">
        <v>59</v>
      </c>
      <c r="D68" s="34"/>
      <c r="E68" s="32"/>
      <c r="F68" s="32"/>
      <c r="G68" s="12"/>
      <c r="H68" s="12"/>
      <c r="I68" s="12"/>
      <c r="J68" s="12"/>
      <c r="K68" s="12"/>
      <c r="L68" s="12"/>
      <c r="M68" s="12"/>
      <c r="N68" s="12"/>
      <c r="O68" s="14"/>
      <c r="P68" s="33">
        <f t="shared" si="1"/>
        <v>0</v>
      </c>
    </row>
    <row r="69" spans="3:16" ht="18.75" x14ac:dyDescent="0.3">
      <c r="C69" s="3" t="s">
        <v>60</v>
      </c>
      <c r="D69" s="31"/>
      <c r="E69" s="32"/>
      <c r="F69" s="32"/>
      <c r="G69" s="12"/>
      <c r="H69" s="12"/>
      <c r="I69" s="12"/>
      <c r="J69" s="12"/>
      <c r="K69" s="12"/>
      <c r="L69" s="12"/>
      <c r="M69" s="12"/>
      <c r="N69" s="12"/>
      <c r="O69" s="14"/>
      <c r="P69" s="33">
        <f t="shared" si="1"/>
        <v>0</v>
      </c>
    </row>
    <row r="70" spans="3:16" ht="18.75" x14ac:dyDescent="0.3">
      <c r="C70" s="2" t="s">
        <v>61</v>
      </c>
      <c r="D70" s="31"/>
      <c r="E70" s="32"/>
      <c r="F70" s="32"/>
      <c r="G70" s="12"/>
      <c r="H70" s="12"/>
      <c r="I70" s="12"/>
      <c r="J70" s="12"/>
      <c r="K70" s="12"/>
      <c r="L70" s="12"/>
      <c r="M70" s="12"/>
      <c r="N70" s="12"/>
      <c r="O70" s="14"/>
      <c r="P70" s="33">
        <f t="shared" si="1"/>
        <v>0</v>
      </c>
    </row>
    <row r="71" spans="3:16" ht="18.75" x14ac:dyDescent="0.3">
      <c r="C71" s="3" t="s">
        <v>62</v>
      </c>
      <c r="D71" s="31"/>
      <c r="E71" s="32"/>
      <c r="F71" s="32"/>
      <c r="G71" s="12"/>
      <c r="H71" s="12"/>
      <c r="I71" s="12"/>
      <c r="J71" s="12"/>
      <c r="K71" s="12"/>
      <c r="L71" s="12"/>
      <c r="M71" s="12"/>
      <c r="N71" s="12"/>
      <c r="O71" s="14"/>
      <c r="P71" s="33">
        <f t="shared" si="1"/>
        <v>0</v>
      </c>
    </row>
    <row r="72" spans="3:16" ht="18.75" x14ac:dyDescent="0.3">
      <c r="C72" s="3" t="s">
        <v>63</v>
      </c>
      <c r="D72" s="32"/>
      <c r="E72" s="32"/>
      <c r="F72" s="32"/>
      <c r="G72" s="12"/>
      <c r="H72" s="12"/>
      <c r="I72" s="12"/>
      <c r="J72" s="12"/>
      <c r="K72" s="12"/>
      <c r="L72" s="12"/>
      <c r="M72" s="12"/>
      <c r="N72" s="12"/>
      <c r="O72" s="12"/>
      <c r="P72" s="33">
        <f t="shared" si="1"/>
        <v>0</v>
      </c>
    </row>
    <row r="73" spans="3:16" ht="18.75" x14ac:dyDescent="0.3">
      <c r="C73" s="3" t="s">
        <v>64</v>
      </c>
      <c r="D73" s="32"/>
      <c r="E73" s="71"/>
      <c r="F73" s="32"/>
      <c r="G73" s="12"/>
      <c r="H73" s="12"/>
      <c r="I73" s="12"/>
      <c r="J73" s="12"/>
      <c r="K73" s="12"/>
      <c r="L73" s="12"/>
      <c r="M73" s="12"/>
      <c r="N73" s="12"/>
      <c r="O73" s="14"/>
      <c r="P73" s="33">
        <f t="shared" si="1"/>
        <v>0</v>
      </c>
    </row>
    <row r="74" spans="3:16" ht="18.75" x14ac:dyDescent="0.25">
      <c r="C74" s="1" t="s">
        <v>67</v>
      </c>
      <c r="D74" s="37">
        <v>8741208.3300000001</v>
      </c>
      <c r="E74" s="38">
        <v>9886890.7300000004</v>
      </c>
      <c r="F74" s="38">
        <v>11096594.26</v>
      </c>
      <c r="G74" s="16"/>
      <c r="H74" s="16"/>
      <c r="I74" s="16"/>
      <c r="J74" s="16"/>
      <c r="K74" s="16"/>
      <c r="L74" s="16"/>
      <c r="M74" s="16"/>
      <c r="N74" s="21"/>
      <c r="O74" s="21"/>
      <c r="P74" s="86">
        <v>29588521.32</v>
      </c>
    </row>
    <row r="75" spans="3:16" ht="18.75" x14ac:dyDescent="0.3">
      <c r="C75" s="2" t="s">
        <v>68</v>
      </c>
      <c r="D75" s="31">
        <v>0</v>
      </c>
      <c r="E75" s="32"/>
      <c r="F75" s="32"/>
      <c r="G75" s="12"/>
      <c r="H75" s="12"/>
      <c r="I75" s="12"/>
      <c r="J75" s="12"/>
      <c r="K75" s="12"/>
      <c r="L75" s="12"/>
      <c r="M75" s="12"/>
      <c r="N75" s="22"/>
      <c r="O75" s="22"/>
      <c r="P75" s="33">
        <f t="shared" si="1"/>
        <v>0</v>
      </c>
    </row>
    <row r="76" spans="3:16" ht="18.75" x14ac:dyDescent="0.3">
      <c r="C76" s="3" t="s">
        <v>69</v>
      </c>
      <c r="D76" s="34">
        <v>0</v>
      </c>
      <c r="E76" s="32"/>
      <c r="F76" s="32"/>
      <c r="G76" s="12"/>
      <c r="H76" s="12"/>
      <c r="I76" s="12"/>
      <c r="J76" s="12"/>
      <c r="K76" s="12"/>
      <c r="L76" s="12"/>
      <c r="M76" s="12"/>
      <c r="N76" s="22"/>
      <c r="O76" s="22"/>
      <c r="P76" s="33">
        <f t="shared" si="1"/>
        <v>0</v>
      </c>
    </row>
    <row r="77" spans="3:16" ht="18.75" x14ac:dyDescent="0.3">
      <c r="C77" s="3" t="s">
        <v>70</v>
      </c>
      <c r="D77" s="31">
        <v>0</v>
      </c>
      <c r="E77" s="32"/>
      <c r="F77" s="32"/>
      <c r="G77" s="12"/>
      <c r="H77" s="12"/>
      <c r="I77" s="12"/>
      <c r="J77" s="12"/>
      <c r="K77" s="12"/>
      <c r="L77" s="12"/>
      <c r="M77" s="12"/>
      <c r="N77" s="22"/>
      <c r="O77" s="22"/>
      <c r="P77" s="33">
        <f t="shared" si="1"/>
        <v>0</v>
      </c>
    </row>
    <row r="78" spans="3:16" ht="18.75" x14ac:dyDescent="0.3">
      <c r="C78" s="2" t="s">
        <v>71</v>
      </c>
      <c r="D78" s="31">
        <v>0</v>
      </c>
      <c r="E78" s="32"/>
      <c r="F78" s="32"/>
      <c r="G78" s="12"/>
      <c r="H78" s="12"/>
      <c r="I78" s="12"/>
      <c r="J78" s="12"/>
      <c r="K78" s="12"/>
      <c r="L78" s="12"/>
      <c r="M78" s="12"/>
      <c r="N78" s="22"/>
      <c r="O78" s="22"/>
      <c r="P78" s="33">
        <f t="shared" si="1"/>
        <v>0</v>
      </c>
    </row>
    <row r="79" spans="3:16" ht="18.75" x14ac:dyDescent="0.3">
      <c r="C79" s="3" t="s">
        <v>72</v>
      </c>
      <c r="D79" s="34">
        <v>0</v>
      </c>
      <c r="E79" s="32"/>
      <c r="F79" s="32"/>
      <c r="G79" s="12"/>
      <c r="H79" s="12"/>
      <c r="I79" s="12"/>
      <c r="J79" s="12"/>
      <c r="K79" s="12"/>
      <c r="L79" s="12"/>
      <c r="M79" s="12"/>
      <c r="N79" s="22"/>
      <c r="O79" s="22"/>
      <c r="P79" s="33">
        <f t="shared" si="1"/>
        <v>0</v>
      </c>
    </row>
    <row r="80" spans="3:16" ht="18.75" x14ac:dyDescent="0.3">
      <c r="C80" s="3" t="s">
        <v>73</v>
      </c>
      <c r="D80" s="31">
        <v>0</v>
      </c>
      <c r="E80" s="32"/>
      <c r="F80" s="32"/>
      <c r="G80" s="12"/>
      <c r="H80" s="12"/>
      <c r="I80" s="12"/>
      <c r="J80" s="12"/>
      <c r="K80" s="12"/>
      <c r="L80" s="12"/>
      <c r="M80" s="12"/>
      <c r="N80" s="22"/>
      <c r="O80" s="22"/>
      <c r="P80" s="33">
        <f t="shared" si="1"/>
        <v>0</v>
      </c>
    </row>
    <row r="81" spans="3:16" ht="18.75" x14ac:dyDescent="0.3">
      <c r="C81" s="2" t="s">
        <v>74</v>
      </c>
      <c r="D81" s="31"/>
      <c r="E81" s="32"/>
      <c r="F81" s="32"/>
      <c r="G81" s="12"/>
      <c r="H81" s="12"/>
      <c r="I81" s="12"/>
      <c r="J81" s="12"/>
      <c r="K81" s="12"/>
      <c r="L81" s="12"/>
      <c r="M81" s="12"/>
      <c r="N81" s="22"/>
      <c r="O81" s="22"/>
      <c r="P81" s="33">
        <f t="shared" ref="P81" si="2">SUM(D81:O81)</f>
        <v>0</v>
      </c>
    </row>
    <row r="82" spans="3:16" ht="18.75" x14ac:dyDescent="0.3">
      <c r="C82" s="3" t="s">
        <v>75</v>
      </c>
      <c r="D82" s="31"/>
      <c r="E82" s="32"/>
      <c r="F82" s="32"/>
      <c r="G82" s="12"/>
      <c r="H82" s="12"/>
      <c r="I82" s="12"/>
      <c r="J82" s="12"/>
      <c r="K82" s="12"/>
      <c r="L82" s="12"/>
      <c r="M82" s="12"/>
      <c r="N82" s="22"/>
      <c r="O82" s="22"/>
      <c r="P82" s="22"/>
    </row>
    <row r="83" spans="3:16" ht="18.75" x14ac:dyDescent="0.25">
      <c r="C83" s="5" t="s">
        <v>65</v>
      </c>
      <c r="D83" s="72">
        <v>8741208.3300000001</v>
      </c>
      <c r="E83" s="39">
        <v>9886890.7300000004</v>
      </c>
      <c r="F83" s="72">
        <v>11096594.26</v>
      </c>
      <c r="G83" s="20"/>
      <c r="H83" s="20"/>
      <c r="I83" s="20"/>
      <c r="J83" s="20"/>
      <c r="K83" s="20"/>
      <c r="L83" s="20"/>
      <c r="M83" s="20"/>
      <c r="N83" s="23"/>
      <c r="O83" s="23"/>
      <c r="P83" s="39">
        <v>29588521.32</v>
      </c>
    </row>
    <row r="91" spans="3:16" ht="26.25" x14ac:dyDescent="0.4">
      <c r="H91" s="98" t="s">
        <v>95</v>
      </c>
      <c r="I91" s="99"/>
      <c r="J91" s="99"/>
      <c r="K91" s="99"/>
    </row>
    <row r="92" spans="3:16" ht="26.25" x14ac:dyDescent="0.4">
      <c r="H92" s="99" t="s">
        <v>96</v>
      </c>
      <c r="I92" s="99"/>
      <c r="J92" s="99"/>
      <c r="K92" s="99"/>
    </row>
    <row r="93" spans="3:16" ht="26.25" x14ac:dyDescent="0.4">
      <c r="H93" s="99" t="s">
        <v>97</v>
      </c>
      <c r="I93" s="99"/>
      <c r="J93" s="99"/>
      <c r="K93" s="99"/>
    </row>
  </sheetData>
  <mergeCells count="8">
    <mergeCell ref="C3:P3"/>
    <mergeCell ref="H92:K92"/>
    <mergeCell ref="H93:K93"/>
    <mergeCell ref="H91:K91"/>
    <mergeCell ref="C4:P4"/>
    <mergeCell ref="C5:P5"/>
    <mergeCell ref="C6:P6"/>
    <mergeCell ref="C7:P7"/>
  </mergeCells>
  <pageMargins left="0.7" right="0.7" top="0.75" bottom="0.75" header="0.3" footer="0.3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2022-03-31T21:02:47Z</cp:lastPrinted>
  <dcterms:created xsi:type="dcterms:W3CDTF">2021-07-29T18:58:50Z</dcterms:created>
  <dcterms:modified xsi:type="dcterms:W3CDTF">2022-04-22T16:00:20Z</dcterms:modified>
</cp:coreProperties>
</file>